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Sheet1!$A$1:$M$67</definedName>
  </definedNames>
  <calcPr calcId="144525"/>
</workbook>
</file>

<file path=xl/calcChain.xml><?xml version="1.0" encoding="utf-8"?>
<calcChain xmlns="http://schemas.openxmlformats.org/spreadsheetml/2006/main">
  <c r="J69" i="1" l="1"/>
  <c r="K3" i="1"/>
  <c r="M3" i="1" s="1"/>
  <c r="K4" i="1"/>
  <c r="L4" i="1"/>
  <c r="M4" i="1"/>
  <c r="K5" i="1"/>
  <c r="L5" i="1" s="1"/>
  <c r="M5" i="1"/>
  <c r="K6" i="1"/>
  <c r="L6" i="1" s="1"/>
  <c r="K7" i="1"/>
  <c r="M7" i="1" s="1"/>
  <c r="K8" i="1"/>
  <c r="L8" i="1" s="1"/>
  <c r="K9" i="1"/>
  <c r="L9" i="1"/>
  <c r="M9" i="1"/>
  <c r="K36" i="1"/>
  <c r="L36" i="1" s="1"/>
  <c r="K11" i="1"/>
  <c r="M11" i="1" s="1"/>
  <c r="L11" i="1"/>
  <c r="K10" i="1"/>
  <c r="L10" i="1" s="1"/>
  <c r="K12" i="1"/>
  <c r="M12" i="1" s="1"/>
  <c r="L12" i="1"/>
  <c r="K13" i="1"/>
  <c r="L13" i="1" s="1"/>
  <c r="K14" i="1"/>
  <c r="M14" i="1" s="1"/>
  <c r="L14" i="1"/>
  <c r="K16" i="1"/>
  <c r="L16" i="1" s="1"/>
  <c r="M16" i="1"/>
  <c r="K15" i="1"/>
  <c r="L15" i="1" s="1"/>
  <c r="K17" i="1"/>
  <c r="L17" i="1" s="1"/>
  <c r="K22" i="1"/>
  <c r="M22" i="1" s="1"/>
  <c r="K19" i="1"/>
  <c r="L19" i="1"/>
  <c r="M19" i="1"/>
  <c r="K21" i="1"/>
  <c r="L21" i="1"/>
  <c r="M21" i="1"/>
  <c r="K20" i="1"/>
  <c r="L20" i="1" s="1"/>
  <c r="K18" i="1"/>
  <c r="M18" i="1" s="1"/>
  <c r="L18" i="1"/>
  <c r="K23" i="1"/>
  <c r="M23" i="1" s="1"/>
  <c r="L23" i="1"/>
  <c r="K27" i="1"/>
  <c r="M27" i="1" s="1"/>
  <c r="L27" i="1"/>
  <c r="K26" i="1"/>
  <c r="L26" i="1" s="1"/>
  <c r="K24" i="1"/>
  <c r="M24" i="1" s="1"/>
  <c r="L24" i="1"/>
  <c r="K25" i="1"/>
  <c r="M25" i="1" s="1"/>
  <c r="L25" i="1"/>
  <c r="K28" i="1"/>
  <c r="L28" i="1"/>
  <c r="M28" i="1"/>
  <c r="K29" i="1"/>
  <c r="L29" i="1" s="1"/>
  <c r="K30" i="1"/>
  <c r="M30" i="1" s="1"/>
  <c r="L30" i="1"/>
  <c r="K32" i="1"/>
  <c r="L32" i="1" s="1"/>
  <c r="K31" i="1"/>
  <c r="M31" i="1" s="1"/>
  <c r="L31" i="1"/>
  <c r="K33" i="1"/>
  <c r="L33" i="1" s="1"/>
  <c r="K34" i="1"/>
  <c r="M34" i="1" s="1"/>
  <c r="L34" i="1"/>
  <c r="K35" i="1"/>
  <c r="L35" i="1"/>
  <c r="M35" i="1"/>
  <c r="K37" i="1"/>
  <c r="L37" i="1" s="1"/>
  <c r="K39" i="1"/>
  <c r="L39" i="1" s="1"/>
  <c r="K38" i="1"/>
  <c r="M38" i="1" s="1"/>
  <c r="K40" i="1"/>
  <c r="L40" i="1"/>
  <c r="M40" i="1"/>
  <c r="K41" i="1"/>
  <c r="L41" i="1"/>
  <c r="M41" i="1"/>
  <c r="K42" i="1"/>
  <c r="L42" i="1" s="1"/>
  <c r="K43" i="1"/>
  <c r="M43" i="1" s="1"/>
  <c r="L43" i="1"/>
  <c r="K46" i="1"/>
  <c r="M46" i="1" s="1"/>
  <c r="L46" i="1"/>
  <c r="K44" i="1"/>
  <c r="L44" i="1"/>
  <c r="M44" i="1"/>
  <c r="K48" i="1"/>
  <c r="L48" i="1" s="1"/>
  <c r="K47" i="1"/>
  <c r="M47" i="1" s="1"/>
  <c r="L47" i="1"/>
  <c r="K45" i="1"/>
  <c r="L45" i="1" s="1"/>
  <c r="K50" i="1"/>
  <c r="M50" i="1" s="1"/>
  <c r="L50" i="1"/>
  <c r="K49" i="1"/>
  <c r="L49" i="1" s="1"/>
  <c r="K52" i="1"/>
  <c r="M52" i="1" s="1"/>
  <c r="L52" i="1"/>
  <c r="K51" i="1"/>
  <c r="L51" i="1"/>
  <c r="M51" i="1"/>
  <c r="K53" i="1"/>
  <c r="L53" i="1" s="1"/>
  <c r="K55" i="1"/>
  <c r="L55" i="1" s="1"/>
  <c r="K54" i="1"/>
  <c r="M54" i="1" s="1"/>
  <c r="K57" i="1"/>
  <c r="L57" i="1"/>
  <c r="M57" i="1"/>
  <c r="K59" i="1"/>
  <c r="L59" i="1"/>
  <c r="M59" i="1"/>
  <c r="K56" i="1"/>
  <c r="L56" i="1" s="1"/>
  <c r="K58" i="1"/>
  <c r="M58" i="1" s="1"/>
  <c r="L58" i="1"/>
  <c r="K61" i="1"/>
  <c r="M61" i="1" s="1"/>
  <c r="L61" i="1"/>
  <c r="K60" i="1"/>
  <c r="L60" i="1"/>
  <c r="M60" i="1"/>
  <c r="K62" i="1"/>
  <c r="L62" i="1" s="1"/>
  <c r="K63" i="1"/>
  <c r="M63" i="1" s="1"/>
  <c r="L63" i="1"/>
  <c r="K64" i="1"/>
  <c r="L64" i="1" s="1"/>
  <c r="K65" i="1"/>
  <c r="M65" i="1" s="1"/>
  <c r="L65" i="1"/>
  <c r="K66" i="1"/>
  <c r="L66" i="1" s="1"/>
  <c r="K67" i="1"/>
  <c r="M67" i="1" s="1"/>
  <c r="L67" i="1"/>
  <c r="K2" i="1"/>
  <c r="M2" i="1" s="1"/>
  <c r="M64" i="1" l="1"/>
  <c r="M53" i="1"/>
  <c r="M45" i="1"/>
  <c r="M37" i="1"/>
  <c r="M32" i="1"/>
  <c r="M15" i="1"/>
  <c r="M10" i="1"/>
  <c r="L7" i="1"/>
  <c r="L54" i="1"/>
  <c r="L38" i="1"/>
  <c r="L22" i="1"/>
  <c r="M8" i="1"/>
  <c r="L3" i="1"/>
  <c r="M56" i="1"/>
  <c r="M48" i="1"/>
  <c r="M42" i="1"/>
  <c r="M39" i="1"/>
  <c r="M33" i="1"/>
  <c r="M17" i="1"/>
  <c r="M13" i="1"/>
  <c r="M36" i="1"/>
  <c r="M6" i="1"/>
  <c r="M66" i="1"/>
  <c r="M62" i="1"/>
  <c r="M55" i="1"/>
  <c r="M49" i="1"/>
  <c r="M29" i="1"/>
  <c r="M26" i="1"/>
  <c r="M20" i="1"/>
  <c r="L2" i="1"/>
  <c r="F69" i="1"/>
</calcChain>
</file>

<file path=xl/sharedStrings.xml><?xml version="1.0" encoding="utf-8"?>
<sst xmlns="http://schemas.openxmlformats.org/spreadsheetml/2006/main" count="404" uniqueCount="277">
  <si>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</si>
  <si>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</si>
  <si>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</si>
  <si>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</si>
  <si>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</si>
  <si>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</si>
  <si>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</si>
  <si>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</si>
  <si>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</si>
  <si>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</si>
  <si>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</si>
  <si>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</si>
  <si>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</si>
  <si>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</si>
  <si>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</si>
  <si>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TIGVENI</t>
  </si>
  <si>
    <t>19249</t>
  </si>
  <si>
    <t>3398</t>
  </si>
  <si>
    <t>3399</t>
  </si>
  <si>
    <t>ŞUICI</t>
  </si>
  <si>
    <t>19141</t>
  </si>
  <si>
    <t>2294</t>
  </si>
  <si>
    <t>2275</t>
  </si>
  <si>
    <t>COTMEANA</t>
  </si>
  <si>
    <t>15983</t>
  </si>
  <si>
    <t>1809</t>
  </si>
  <si>
    <t>1835</t>
  </si>
  <si>
    <t>DRAGOSLAVELE</t>
  </si>
  <si>
    <t>16472</t>
  </si>
  <si>
    <t>2599</t>
  </si>
  <si>
    <t>2605</t>
  </si>
  <si>
    <t>CICĂNEŞTI</t>
  </si>
  <si>
    <t>15448</t>
  </si>
  <si>
    <t>2042</t>
  </si>
  <si>
    <t>2040</t>
  </si>
  <si>
    <t>BASCOV</t>
  </si>
  <si>
    <t>13187</t>
  </si>
  <si>
    <t>10868</t>
  </si>
  <si>
    <t>10943</t>
  </si>
  <si>
    <t>BUGHEA DE SUS</t>
  </si>
  <si>
    <t>20063</t>
  </si>
  <si>
    <t>3046</t>
  </si>
  <si>
    <t>3086</t>
  </si>
  <si>
    <t>ORAŞ MIOVENI</t>
  </si>
  <si>
    <t>13301</t>
  </si>
  <si>
    <t>34143</t>
  </si>
  <si>
    <t>34307</t>
  </si>
  <si>
    <t>ALBEŞTII DE ARGEŞ</t>
  </si>
  <si>
    <t>13819</t>
  </si>
  <si>
    <t>6003</t>
  </si>
  <si>
    <t>6062</t>
  </si>
  <si>
    <t>BOGAŢI</t>
  </si>
  <si>
    <t>14584</t>
  </si>
  <si>
    <t>4303</t>
  </si>
  <si>
    <t>4279</t>
  </si>
  <si>
    <t>DÂRMĂNEŞTI</t>
  </si>
  <si>
    <t>16365</t>
  </si>
  <si>
    <t>3496</t>
  </si>
  <si>
    <t>3487</t>
  </si>
  <si>
    <t>CORBENI</t>
  </si>
  <si>
    <t>15741</t>
  </si>
  <si>
    <t>5753</t>
  </si>
  <si>
    <t>5724</t>
  </si>
  <si>
    <t>POIENARII DE ARGEŞ</t>
  </si>
  <si>
    <t>17913</t>
  </si>
  <si>
    <t>972</t>
  </si>
  <si>
    <t>975</t>
  </si>
  <si>
    <t>DRĂGANU</t>
  </si>
  <si>
    <t>16506</t>
  </si>
  <si>
    <t>1979</t>
  </si>
  <si>
    <t>2022</t>
  </si>
  <si>
    <t>VALEA DANULUI</t>
  </si>
  <si>
    <t>19631</t>
  </si>
  <si>
    <t>2986</t>
  </si>
  <si>
    <t>3010</t>
  </si>
  <si>
    <t>DOMNEŞTI</t>
  </si>
  <si>
    <t>16454</t>
  </si>
  <si>
    <t>3121</t>
  </si>
  <si>
    <t>3150</t>
  </si>
  <si>
    <t>BRADU</t>
  </si>
  <si>
    <t>13276</t>
  </si>
  <si>
    <t>8451</t>
  </si>
  <si>
    <t>8879</t>
  </si>
  <si>
    <t>COCU</t>
  </si>
  <si>
    <t>15652</t>
  </si>
  <si>
    <t>2162</t>
  </si>
  <si>
    <t>2160</t>
  </si>
  <si>
    <t>BOŢEŞTI</t>
  </si>
  <si>
    <t>14726</t>
  </si>
  <si>
    <t>1087</t>
  </si>
  <si>
    <t>1089</t>
  </si>
  <si>
    <t>LEORDENI</t>
  </si>
  <si>
    <t>16757</t>
  </si>
  <si>
    <t>5478</t>
  </si>
  <si>
    <t>5408</t>
  </si>
  <si>
    <t>CĂLDĂRARU</t>
  </si>
  <si>
    <t>15064</t>
  </si>
  <si>
    <t>2199</t>
  </si>
  <si>
    <t>2148</t>
  </si>
  <si>
    <t>MUŞĂTEŞTI</t>
  </si>
  <si>
    <t>17619</t>
  </si>
  <si>
    <t>3571</t>
  </si>
  <si>
    <t>3544</t>
  </si>
  <si>
    <t>MUNICIPIUL PITEŞTI</t>
  </si>
  <si>
    <t>13169</t>
  </si>
  <si>
    <t>172982</t>
  </si>
  <si>
    <t>173382</t>
  </si>
  <si>
    <t>CĂTEASCA</t>
  </si>
  <si>
    <t>15233</t>
  </si>
  <si>
    <t>3641</t>
  </si>
  <si>
    <t>3785</t>
  </si>
  <si>
    <t>MUNICIPIUL CURTEA DE ARGEŞ</t>
  </si>
  <si>
    <t>13622</t>
  </si>
  <si>
    <t>32262</t>
  </si>
  <si>
    <t>32351</t>
  </si>
  <si>
    <t>LUNCA CORBULUI</t>
  </si>
  <si>
    <t>16944</t>
  </si>
  <si>
    <t>2533</t>
  </si>
  <si>
    <t>2494</t>
  </si>
  <si>
    <t>MOŞOAIA</t>
  </si>
  <si>
    <t>17496</t>
  </si>
  <si>
    <t>6428</t>
  </si>
  <si>
    <t>6685</t>
  </si>
  <si>
    <t>ALBOTA</t>
  </si>
  <si>
    <t>13935</t>
  </si>
  <si>
    <t>4013</t>
  </si>
  <si>
    <t>4058</t>
  </si>
  <si>
    <t>MĂRĂCINENI</t>
  </si>
  <si>
    <t>13365</t>
  </si>
  <si>
    <t>5463</t>
  </si>
  <si>
    <t>5530</t>
  </si>
  <si>
    <t>CĂLINEŞTI</t>
  </si>
  <si>
    <t>15108</t>
  </si>
  <si>
    <t>11166</t>
  </si>
  <si>
    <t>11247</t>
  </si>
  <si>
    <t>MUNICIPIUL CÂMPULUNG</t>
  </si>
  <si>
    <t>13490</t>
  </si>
  <si>
    <t>35064</t>
  </si>
  <si>
    <t>34894</t>
  </si>
  <si>
    <t>BĂBANA</t>
  </si>
  <si>
    <t>14085</t>
  </si>
  <si>
    <t>2848</t>
  </si>
  <si>
    <t>2896</t>
  </si>
  <si>
    <t>LEREŞTI</t>
  </si>
  <si>
    <t>16908</t>
  </si>
  <si>
    <t>4435</t>
  </si>
  <si>
    <t>4399</t>
  </si>
  <si>
    <t>DAVIDEŞTI</t>
  </si>
  <si>
    <t>16285</t>
  </si>
  <si>
    <t>3096</t>
  </si>
  <si>
    <t>3088</t>
  </si>
  <si>
    <t>STÂLPENI</t>
  </si>
  <si>
    <t>18778</t>
  </si>
  <si>
    <t>4913</t>
  </si>
  <si>
    <t>4910</t>
  </si>
  <si>
    <t>DOBREŞTI</t>
  </si>
  <si>
    <t>16427</t>
  </si>
  <si>
    <t>1744</t>
  </si>
  <si>
    <t>1782</t>
  </si>
  <si>
    <t>BUZOEŞTI</t>
  </si>
  <si>
    <t>14940</t>
  </si>
  <si>
    <t>5340</t>
  </si>
  <si>
    <t>5323</t>
  </si>
  <si>
    <t>NEGRAŞI</t>
  </si>
  <si>
    <t>17726</t>
  </si>
  <si>
    <t>1877</t>
  </si>
  <si>
    <t>1882</t>
  </si>
  <si>
    <t>ORAŞ ŞTEFĂNEŞTI</t>
  </si>
  <si>
    <t>13392</t>
  </si>
  <si>
    <t>16000</t>
  </si>
  <si>
    <t>16152</t>
  </si>
  <si>
    <t>IZVORU</t>
  </si>
  <si>
    <t>16739</t>
  </si>
  <si>
    <t>2110</t>
  </si>
  <si>
    <t>2149</t>
  </si>
  <si>
    <t>STOENEŞTI</t>
  </si>
  <si>
    <t>18858</t>
  </si>
  <si>
    <t>4392</t>
  </si>
  <si>
    <t>4337</t>
  </si>
  <si>
    <t>SLOBOZIA</t>
  </si>
  <si>
    <t>18741</t>
  </si>
  <si>
    <t>4544</t>
  </si>
  <si>
    <t>4523</t>
  </si>
  <si>
    <t>ŞTEFAN CEL MARE</t>
  </si>
  <si>
    <t>19114</t>
  </si>
  <si>
    <t>2262</t>
  </si>
  <si>
    <t>2230</t>
  </si>
  <si>
    <t>ROCIU</t>
  </si>
  <si>
    <t>18475</t>
  </si>
  <si>
    <t>2351</t>
  </si>
  <si>
    <t>2389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</si>
  <si>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</si>
  <si>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</si>
  <si>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</si>
  <si>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</si>
  <si>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</si>
  <si>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</si>
  <si>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</si>
  <si>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</si>
  <si>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ŢIŢEŞTI</t>
  </si>
  <si>
    <t>19338</t>
  </si>
  <si>
    <t>5253</t>
  </si>
  <si>
    <t>5349</t>
  </si>
  <si>
    <t>COŞEŞTI</t>
  </si>
  <si>
    <t>15901</t>
  </si>
  <si>
    <t>5240</t>
  </si>
  <si>
    <t>5263</t>
  </si>
  <si>
    <t>VULTUREŞTI</t>
  </si>
  <si>
    <t>20055</t>
  </si>
  <si>
    <t>2738</t>
  </si>
  <si>
    <t>2800</t>
  </si>
  <si>
    <t>STOLNICI</t>
  </si>
  <si>
    <t>18938</t>
  </si>
  <si>
    <t>2810</t>
  </si>
  <si>
    <t>2797</t>
  </si>
  <si>
    <t>CETĂŢENI</t>
  </si>
  <si>
    <t>15402</t>
  </si>
  <si>
    <t>2861</t>
  </si>
  <si>
    <t>BĂICULEŞTI</t>
  </si>
  <si>
    <t>14165</t>
  </si>
  <si>
    <t>5967</t>
  </si>
  <si>
    <t>6002</t>
  </si>
  <si>
    <t>RUCĂR</t>
  </si>
  <si>
    <t>18527</t>
  </si>
  <si>
    <t>5847</t>
  </si>
  <si>
    <t>5808</t>
  </si>
  <si>
    <t>ORAŞ TOPOLOVENI</t>
  </si>
  <si>
    <t>13757</t>
  </si>
  <si>
    <t>9306</t>
  </si>
  <si>
    <t>9425</t>
  </si>
  <si>
    <t>POIANA LACULUI</t>
  </si>
  <si>
    <t>18028</t>
  </si>
  <si>
    <t>6346</t>
  </si>
  <si>
    <t>6350</t>
  </si>
  <si>
    <t>MIHĂEŞTI</t>
  </si>
  <si>
    <t>17254</t>
  </si>
  <si>
    <t>6199</t>
  </si>
  <si>
    <t>6277</t>
  </si>
  <si>
    <t>VLĂDEŞTI</t>
  </si>
  <si>
    <t>19999</t>
  </si>
  <si>
    <t>3156</t>
  </si>
  <si>
    <t>PRIBOIENI</t>
  </si>
  <si>
    <t>18242</t>
  </si>
  <si>
    <t>3453</t>
  </si>
  <si>
    <t>3498</t>
  </si>
  <si>
    <t>VEDEA</t>
  </si>
  <si>
    <t>19793</t>
  </si>
  <si>
    <t>3433</t>
  </si>
  <si>
    <t>3386</t>
  </si>
  <si>
    <t>BĂLILEŞTI</t>
  </si>
  <si>
    <t>14272</t>
  </si>
  <si>
    <t>3917</t>
  </si>
  <si>
    <t>3899</t>
  </si>
  <si>
    <t>MERIŞANI</t>
  </si>
  <si>
    <t>17101</t>
  </si>
  <si>
    <t>4612</t>
  </si>
  <si>
    <t>4687</t>
  </si>
  <si>
    <t>MICEŞTI</t>
  </si>
  <si>
    <t>17209</t>
  </si>
  <si>
    <t>4753</t>
  </si>
  <si>
    <t>4830</t>
  </si>
  <si>
    <t>ORAŞ COSTEŞTI</t>
  </si>
  <si>
    <t>13668</t>
  </si>
  <si>
    <t>10214</t>
  </si>
  <si>
    <t>10197</t>
  </si>
  <si>
    <t>SCHITU GOLEŞTI</t>
  </si>
  <si>
    <t>18670</t>
  </si>
  <si>
    <t>5133</t>
  </si>
  <si>
    <t>5141</t>
  </si>
  <si>
    <t>PIETROŞANI</t>
  </si>
  <si>
    <t>17851</t>
  </si>
  <si>
    <t>5468</t>
  </si>
  <si>
    <t>5415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</si>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</sst>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workbookViewId="0">
      <selection activeCell="P1" sqref="P1"/>
    </sheetView>
  </sheetViews>
  <sheetFormatPr defaultRowHeight="15" x14ac:dyDescent="0.25"/>
  <cols>
    <col min="1" max="5" width="15.7109375" style="8" customWidth="1"/>
    <col min="6" max="6" width="15.7109375" style="13" customWidth="1"/>
    <col min="7" max="8" width="15.7109375" style="14" customWidth="1"/>
    <col min="9" max="9" width="15.7109375" style="15" customWidth="1"/>
    <col min="10" max="10" width="11.28515625" style="8" customWidth="1"/>
    <col min="11" max="11" width="15.5703125" style="8" customWidth="1"/>
    <col min="12" max="12" width="20.140625" style="8" customWidth="1"/>
    <col min="13" max="13" width="18.140625" style="8" customWidth="1"/>
    <col min="14" max="16384" width="9.140625" style="8"/>
  </cols>
  <sheetData>
    <row r="1" spans="1:13" ht="102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" t="s">
        <v>273</v>
      </c>
      <c r="K1" s="1" t="s">
        <v>274</v>
      </c>
      <c r="L1" s="1" t="s">
        <v>275</v>
      </c>
      <c r="M1" s="1" t="s">
        <v>276</v>
      </c>
    </row>
    <row r="2" spans="1:13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2">
        <v>9</v>
      </c>
      <c r="G2" s="23">
        <v>4.57</v>
      </c>
      <c r="H2" s="23">
        <v>4.6100000000000003</v>
      </c>
      <c r="I2" s="24" t="s">
        <v>14</v>
      </c>
      <c r="J2" s="2"/>
      <c r="K2" s="3">
        <f>F2-J2</f>
        <v>9</v>
      </c>
      <c r="L2" s="4">
        <f>K2*1000/D2</f>
        <v>4.5731707317073171</v>
      </c>
      <c r="M2" s="4">
        <f>K2*1000/E2</f>
        <v>4.6130189646335209</v>
      </c>
    </row>
    <row r="3" spans="1:13" x14ac:dyDescent="0.25">
      <c r="A3" s="16" t="s">
        <v>9</v>
      </c>
      <c r="B3" s="16" t="s">
        <v>15</v>
      </c>
      <c r="C3" s="16" t="s">
        <v>16</v>
      </c>
      <c r="D3" s="16" t="s">
        <v>17</v>
      </c>
      <c r="E3" s="16" t="s">
        <v>18</v>
      </c>
      <c r="F3" s="17">
        <v>8</v>
      </c>
      <c r="G3" s="18">
        <v>2.35</v>
      </c>
      <c r="H3" s="18">
        <v>2.35</v>
      </c>
      <c r="I3" s="19" t="s">
        <v>14</v>
      </c>
      <c r="J3" s="16"/>
      <c r="K3" s="20">
        <f>F3-J3</f>
        <v>8</v>
      </c>
      <c r="L3" s="21">
        <f>K3*1000/D3</f>
        <v>2.3543260741612713</v>
      </c>
      <c r="M3" s="21">
        <f>K3*1000/E3</f>
        <v>2.3536334215945867</v>
      </c>
    </row>
    <row r="4" spans="1:13" x14ac:dyDescent="0.25">
      <c r="A4" s="16" t="s">
        <v>9</v>
      </c>
      <c r="B4" s="16" t="s">
        <v>19</v>
      </c>
      <c r="C4" s="16" t="s">
        <v>20</v>
      </c>
      <c r="D4" s="16" t="s">
        <v>21</v>
      </c>
      <c r="E4" s="16" t="s">
        <v>22</v>
      </c>
      <c r="F4" s="17">
        <v>4</v>
      </c>
      <c r="G4" s="18">
        <v>1.74</v>
      </c>
      <c r="H4" s="18">
        <v>1.76</v>
      </c>
      <c r="I4" s="19" t="s">
        <v>14</v>
      </c>
      <c r="J4" s="16"/>
      <c r="K4" s="20">
        <f>F4-J4</f>
        <v>4</v>
      </c>
      <c r="L4" s="21">
        <f>K4*1000/D4</f>
        <v>1.7436791630340018</v>
      </c>
      <c r="M4" s="21">
        <f>K4*1000/E4</f>
        <v>1.7582417582417582</v>
      </c>
    </row>
    <row r="5" spans="1:13" x14ac:dyDescent="0.25">
      <c r="A5" s="16" t="s">
        <v>9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3</v>
      </c>
      <c r="G5" s="18">
        <v>1.66</v>
      </c>
      <c r="H5" s="18">
        <v>1.63</v>
      </c>
      <c r="I5" s="19" t="s">
        <v>14</v>
      </c>
      <c r="J5" s="16"/>
      <c r="K5" s="20">
        <f>F5-J5</f>
        <v>3</v>
      </c>
      <c r="L5" s="21">
        <f>K5*1000/D5</f>
        <v>1.6583747927031509</v>
      </c>
      <c r="M5" s="21">
        <f>K5*1000/E5</f>
        <v>1.6348773841961852</v>
      </c>
    </row>
    <row r="6" spans="1:13" x14ac:dyDescent="0.25">
      <c r="A6" s="16" t="s">
        <v>9</v>
      </c>
      <c r="B6" s="16" t="s">
        <v>27</v>
      </c>
      <c r="C6" s="16" t="s">
        <v>28</v>
      </c>
      <c r="D6" s="16" t="s">
        <v>29</v>
      </c>
      <c r="E6" s="16" t="s">
        <v>30</v>
      </c>
      <c r="F6" s="17">
        <v>4</v>
      </c>
      <c r="G6" s="18">
        <v>1.54</v>
      </c>
      <c r="H6" s="18">
        <v>1.54</v>
      </c>
      <c r="I6" s="19" t="s">
        <v>14</v>
      </c>
      <c r="J6" s="16"/>
      <c r="K6" s="20">
        <f>F6-J6</f>
        <v>4</v>
      </c>
      <c r="L6" s="21">
        <f>K6*1000/D6</f>
        <v>1.5390534821085033</v>
      </c>
      <c r="M6" s="21">
        <f>K6*1000/E6</f>
        <v>1.5355086372360844</v>
      </c>
    </row>
    <row r="7" spans="1:13" x14ac:dyDescent="0.25">
      <c r="A7" s="9" t="s">
        <v>9</v>
      </c>
      <c r="B7" s="9" t="s">
        <v>31</v>
      </c>
      <c r="C7" s="9" t="s">
        <v>32</v>
      </c>
      <c r="D7" s="9" t="s">
        <v>33</v>
      </c>
      <c r="E7" s="9" t="s">
        <v>34</v>
      </c>
      <c r="F7" s="10">
        <v>3</v>
      </c>
      <c r="G7" s="11">
        <v>1.47</v>
      </c>
      <c r="H7" s="11">
        <v>1.47</v>
      </c>
      <c r="I7" s="12" t="s">
        <v>14</v>
      </c>
      <c r="J7" s="9"/>
      <c r="K7" s="5">
        <f>F7-J7</f>
        <v>3</v>
      </c>
      <c r="L7" s="6">
        <f>K7*1000/D7</f>
        <v>1.4691478942213516</v>
      </c>
      <c r="M7" s="6">
        <f>K7*1000/E7</f>
        <v>1.4705882352941178</v>
      </c>
    </row>
    <row r="8" spans="1:13" x14ac:dyDescent="0.25">
      <c r="A8" s="9" t="s">
        <v>9</v>
      </c>
      <c r="B8" s="9" t="s">
        <v>35</v>
      </c>
      <c r="C8" s="9" t="s">
        <v>36</v>
      </c>
      <c r="D8" s="9" t="s">
        <v>37</v>
      </c>
      <c r="E8" s="9" t="s">
        <v>38</v>
      </c>
      <c r="F8" s="10">
        <v>15</v>
      </c>
      <c r="G8" s="11">
        <v>1.38</v>
      </c>
      <c r="H8" s="11">
        <v>1.37</v>
      </c>
      <c r="I8" s="9">
        <v>1</v>
      </c>
      <c r="J8" s="9"/>
      <c r="K8" s="5">
        <f>F8-J8</f>
        <v>15</v>
      </c>
      <c r="L8" s="6">
        <f>K8*1000/D8</f>
        <v>1.3801987486198013</v>
      </c>
      <c r="M8" s="6">
        <f>K8*1000/E8</f>
        <v>1.3707392853879192</v>
      </c>
    </row>
    <row r="9" spans="1:13" x14ac:dyDescent="0.25">
      <c r="A9" s="9" t="s">
        <v>9</v>
      </c>
      <c r="B9" s="9" t="s">
        <v>39</v>
      </c>
      <c r="C9" s="9" t="s">
        <v>40</v>
      </c>
      <c r="D9" s="9" t="s">
        <v>41</v>
      </c>
      <c r="E9" s="9" t="s">
        <v>42</v>
      </c>
      <c r="F9" s="10">
        <v>4</v>
      </c>
      <c r="G9" s="11">
        <v>1.31</v>
      </c>
      <c r="H9" s="11">
        <v>1.3</v>
      </c>
      <c r="I9" s="12" t="s">
        <v>14</v>
      </c>
      <c r="J9" s="9"/>
      <c r="K9" s="5">
        <f>F9-J9</f>
        <v>4</v>
      </c>
      <c r="L9" s="6">
        <f>K9*1000/D9</f>
        <v>1.3131976362442548</v>
      </c>
      <c r="M9" s="6">
        <f>K9*1000/E9</f>
        <v>1.2961762799740766</v>
      </c>
    </row>
    <row r="10" spans="1:13" x14ac:dyDescent="0.25">
      <c r="A10" s="9" t="s">
        <v>9</v>
      </c>
      <c r="B10" s="9" t="s">
        <v>51</v>
      </c>
      <c r="C10" s="9" t="s">
        <v>52</v>
      </c>
      <c r="D10" s="9" t="s">
        <v>53</v>
      </c>
      <c r="E10" s="9" t="s">
        <v>54</v>
      </c>
      <c r="F10" s="10">
        <v>5</v>
      </c>
      <c r="G10" s="11">
        <v>1.1599999999999999</v>
      </c>
      <c r="H10" s="11">
        <v>1.17</v>
      </c>
      <c r="I10" s="12" t="s">
        <v>14</v>
      </c>
      <c r="J10" s="9"/>
      <c r="K10" s="5">
        <f>F10-J10</f>
        <v>5</v>
      </c>
      <c r="L10" s="6">
        <f>K10*1000/D10</f>
        <v>1.1619800139437602</v>
      </c>
      <c r="M10" s="6">
        <f>K10*1000/E10</f>
        <v>1.1684973124561813</v>
      </c>
    </row>
    <row r="11" spans="1:13" x14ac:dyDescent="0.25">
      <c r="A11" s="9" t="s">
        <v>9</v>
      </c>
      <c r="B11" s="9" t="s">
        <v>47</v>
      </c>
      <c r="C11" s="9" t="s">
        <v>48</v>
      </c>
      <c r="D11" s="9" t="s">
        <v>49</v>
      </c>
      <c r="E11" s="9" t="s">
        <v>50</v>
      </c>
      <c r="F11" s="10">
        <v>7</v>
      </c>
      <c r="G11" s="11">
        <v>1.17</v>
      </c>
      <c r="H11" s="11">
        <v>1.1499999999999999</v>
      </c>
      <c r="I11" s="12" t="s">
        <v>14</v>
      </c>
      <c r="J11" s="9"/>
      <c r="K11" s="5">
        <f>F11-J11</f>
        <v>7</v>
      </c>
      <c r="L11" s="6">
        <f>K11*1000/D11</f>
        <v>1.1660836248542394</v>
      </c>
      <c r="M11" s="6">
        <f>K11*1000/E11</f>
        <v>1.1547344110854503</v>
      </c>
    </row>
    <row r="12" spans="1:13" x14ac:dyDescent="0.25">
      <c r="A12" s="9" t="s">
        <v>9</v>
      </c>
      <c r="B12" s="9" t="s">
        <v>55</v>
      </c>
      <c r="C12" s="9" t="s">
        <v>56</v>
      </c>
      <c r="D12" s="9" t="s">
        <v>57</v>
      </c>
      <c r="E12" s="9" t="s">
        <v>58</v>
      </c>
      <c r="F12" s="10">
        <v>4</v>
      </c>
      <c r="G12" s="11">
        <v>1.1399999999999999</v>
      </c>
      <c r="H12" s="11">
        <v>1.1499999999999999</v>
      </c>
      <c r="I12" s="12" t="s">
        <v>14</v>
      </c>
      <c r="J12" s="9"/>
      <c r="K12" s="5">
        <f>F12-J12</f>
        <v>4</v>
      </c>
      <c r="L12" s="6">
        <f>K12*1000/D12</f>
        <v>1.1441647597254005</v>
      </c>
      <c r="M12" s="6">
        <f>K12*1000/E12</f>
        <v>1.1471178663607686</v>
      </c>
    </row>
    <row r="13" spans="1:13" x14ac:dyDescent="0.25">
      <c r="A13" s="9" t="s">
        <v>9</v>
      </c>
      <c r="B13" s="9" t="s">
        <v>59</v>
      </c>
      <c r="C13" s="9" t="s">
        <v>60</v>
      </c>
      <c r="D13" s="9" t="s">
        <v>61</v>
      </c>
      <c r="E13" s="9" t="s">
        <v>62</v>
      </c>
      <c r="F13" s="10">
        <v>6</v>
      </c>
      <c r="G13" s="11">
        <v>1.04</v>
      </c>
      <c r="H13" s="11">
        <v>1.05</v>
      </c>
      <c r="I13" s="12" t="s">
        <v>14</v>
      </c>
      <c r="J13" s="9"/>
      <c r="K13" s="5">
        <f>F13-J13</f>
        <v>6</v>
      </c>
      <c r="L13" s="6">
        <f>K13*1000/D13</f>
        <v>1.0429341213280028</v>
      </c>
      <c r="M13" s="6">
        <f>K13*1000/E13</f>
        <v>1.0482180293501049</v>
      </c>
    </row>
    <row r="14" spans="1:13" x14ac:dyDescent="0.25">
      <c r="A14" s="9" t="s">
        <v>9</v>
      </c>
      <c r="B14" s="9" t="s">
        <v>63</v>
      </c>
      <c r="C14" s="9" t="s">
        <v>64</v>
      </c>
      <c r="D14" s="9" t="s">
        <v>65</v>
      </c>
      <c r="E14" s="9" t="s">
        <v>66</v>
      </c>
      <c r="F14" s="10">
        <v>1</v>
      </c>
      <c r="G14" s="11">
        <v>1.03</v>
      </c>
      <c r="H14" s="11">
        <v>1.03</v>
      </c>
      <c r="I14" s="12" t="s">
        <v>14</v>
      </c>
      <c r="J14" s="9"/>
      <c r="K14" s="5">
        <f>F14-J14</f>
        <v>1</v>
      </c>
      <c r="L14" s="6">
        <f>K14*1000/D14</f>
        <v>1.0288065843621399</v>
      </c>
      <c r="M14" s="6">
        <f>K14*1000/E14</f>
        <v>1.0256410256410255</v>
      </c>
    </row>
    <row r="15" spans="1:13" x14ac:dyDescent="0.25">
      <c r="A15" s="9" t="s">
        <v>9</v>
      </c>
      <c r="B15" s="9" t="s">
        <v>71</v>
      </c>
      <c r="C15" s="9" t="s">
        <v>72</v>
      </c>
      <c r="D15" s="9" t="s">
        <v>73</v>
      </c>
      <c r="E15" s="9" t="s">
        <v>74</v>
      </c>
      <c r="F15" s="10">
        <v>3</v>
      </c>
      <c r="G15" s="11">
        <v>1</v>
      </c>
      <c r="H15" s="11">
        <v>1</v>
      </c>
      <c r="I15" s="12" t="s">
        <v>14</v>
      </c>
      <c r="J15" s="9"/>
      <c r="K15" s="5">
        <f>F15-J15</f>
        <v>3</v>
      </c>
      <c r="L15" s="6">
        <f>K15*1000/D15</f>
        <v>1.0046885465505693</v>
      </c>
      <c r="M15" s="6">
        <f>K15*1000/E15</f>
        <v>0.99667774086378735</v>
      </c>
    </row>
    <row r="16" spans="1:13" x14ac:dyDescent="0.25">
      <c r="A16" s="9" t="s">
        <v>9</v>
      </c>
      <c r="B16" s="9" t="s">
        <v>67</v>
      </c>
      <c r="C16" s="9" t="s">
        <v>68</v>
      </c>
      <c r="D16" s="9" t="s">
        <v>69</v>
      </c>
      <c r="E16" s="9" t="s">
        <v>70</v>
      </c>
      <c r="F16" s="10">
        <v>2</v>
      </c>
      <c r="G16" s="11">
        <v>1.01</v>
      </c>
      <c r="H16" s="11">
        <v>0.99</v>
      </c>
      <c r="I16" s="12" t="s">
        <v>14</v>
      </c>
      <c r="J16" s="9"/>
      <c r="K16" s="5">
        <f>F16-J16</f>
        <v>2</v>
      </c>
      <c r="L16" s="6">
        <f>K16*1000/D16</f>
        <v>1.010611419909045</v>
      </c>
      <c r="M16" s="6">
        <f>K16*1000/E16</f>
        <v>0.98911968348170132</v>
      </c>
    </row>
    <row r="17" spans="1:13" x14ac:dyDescent="0.25">
      <c r="A17" s="9" t="s">
        <v>9</v>
      </c>
      <c r="B17" s="9" t="s">
        <v>75</v>
      </c>
      <c r="C17" s="9" t="s">
        <v>76</v>
      </c>
      <c r="D17" s="9" t="s">
        <v>77</v>
      </c>
      <c r="E17" s="9" t="s">
        <v>78</v>
      </c>
      <c r="F17" s="10">
        <v>3</v>
      </c>
      <c r="G17" s="11">
        <v>0.96</v>
      </c>
      <c r="H17" s="11">
        <v>0.95000000000000018</v>
      </c>
      <c r="I17" s="12" t="s">
        <v>14</v>
      </c>
      <c r="J17" s="9"/>
      <c r="K17" s="5">
        <f>F17-J17</f>
        <v>3</v>
      </c>
      <c r="L17" s="6">
        <f>K17*1000/D17</f>
        <v>0.96123037487984619</v>
      </c>
      <c r="M17" s="6">
        <f>K17*1000/E17</f>
        <v>0.95238095238095233</v>
      </c>
    </row>
    <row r="18" spans="1:13" x14ac:dyDescent="0.25">
      <c r="A18" s="9" t="s">
        <v>9</v>
      </c>
      <c r="B18" s="9" t="s">
        <v>95</v>
      </c>
      <c r="C18" s="9" t="s">
        <v>96</v>
      </c>
      <c r="D18" s="9" t="s">
        <v>97</v>
      </c>
      <c r="E18" s="9" t="s">
        <v>98</v>
      </c>
      <c r="F18" s="10">
        <v>2</v>
      </c>
      <c r="G18" s="11">
        <v>0.91</v>
      </c>
      <c r="H18" s="11">
        <v>0.93</v>
      </c>
      <c r="I18" s="12" t="s">
        <v>14</v>
      </c>
      <c r="J18" s="9"/>
      <c r="K18" s="5">
        <f>F18-J18</f>
        <v>2</v>
      </c>
      <c r="L18" s="6">
        <f>K18*1000/D18</f>
        <v>0.90950432014552074</v>
      </c>
      <c r="M18" s="6">
        <f>K18*1000/E18</f>
        <v>0.93109869646182497</v>
      </c>
    </row>
    <row r="19" spans="1:13" x14ac:dyDescent="0.25">
      <c r="A19" s="9" t="s">
        <v>9</v>
      </c>
      <c r="B19" s="9" t="s">
        <v>83</v>
      </c>
      <c r="C19" s="9" t="s">
        <v>84</v>
      </c>
      <c r="D19" s="9" t="s">
        <v>85</v>
      </c>
      <c r="E19" s="9" t="s">
        <v>86</v>
      </c>
      <c r="F19" s="10">
        <v>2</v>
      </c>
      <c r="G19" s="11">
        <v>0.93</v>
      </c>
      <c r="H19" s="11">
        <v>0.93</v>
      </c>
      <c r="I19" s="12" t="s">
        <v>14</v>
      </c>
      <c r="J19" s="9"/>
      <c r="K19" s="5">
        <f>F19-J19</f>
        <v>2</v>
      </c>
      <c r="L19" s="6">
        <f>K19*1000/D19</f>
        <v>0.92506938020351526</v>
      </c>
      <c r="M19" s="6">
        <f>K19*1000/E19</f>
        <v>0.92592592592592593</v>
      </c>
    </row>
    <row r="20" spans="1:13" x14ac:dyDescent="0.25">
      <c r="A20" s="9" t="s">
        <v>9</v>
      </c>
      <c r="B20" s="9" t="s">
        <v>91</v>
      </c>
      <c r="C20" s="9" t="s">
        <v>92</v>
      </c>
      <c r="D20" s="9" t="s">
        <v>93</v>
      </c>
      <c r="E20" s="9" t="s">
        <v>94</v>
      </c>
      <c r="F20" s="10">
        <v>5</v>
      </c>
      <c r="G20" s="11">
        <v>0.91</v>
      </c>
      <c r="H20" s="11">
        <v>0.92</v>
      </c>
      <c r="I20" s="12" t="s">
        <v>14</v>
      </c>
      <c r="J20" s="9"/>
      <c r="K20" s="5">
        <f>F20-J20</f>
        <v>5</v>
      </c>
      <c r="L20" s="6">
        <f>K20*1000/D20</f>
        <v>0.91274187659729833</v>
      </c>
      <c r="M20" s="6">
        <f>K20*1000/E20</f>
        <v>0.92455621301775148</v>
      </c>
    </row>
    <row r="21" spans="1:13" x14ac:dyDescent="0.25">
      <c r="A21" s="9" t="s">
        <v>9</v>
      </c>
      <c r="B21" s="9" t="s">
        <v>87</v>
      </c>
      <c r="C21" s="9" t="s">
        <v>88</v>
      </c>
      <c r="D21" s="9" t="s">
        <v>89</v>
      </c>
      <c r="E21" s="9" t="s">
        <v>90</v>
      </c>
      <c r="F21" s="10">
        <v>1</v>
      </c>
      <c r="G21" s="11">
        <v>0.92</v>
      </c>
      <c r="H21" s="11">
        <v>0.92</v>
      </c>
      <c r="I21" s="12" t="s">
        <v>14</v>
      </c>
      <c r="J21" s="9"/>
      <c r="K21" s="5">
        <f>F21-J21</f>
        <v>1</v>
      </c>
      <c r="L21" s="6">
        <f>K21*1000/D21</f>
        <v>0.91996320147194111</v>
      </c>
      <c r="M21" s="6">
        <f>K21*1000/E21</f>
        <v>0.91827364554637281</v>
      </c>
    </row>
    <row r="22" spans="1:13" x14ac:dyDescent="0.25">
      <c r="A22" s="9" t="s">
        <v>9</v>
      </c>
      <c r="B22" s="9" t="s">
        <v>79</v>
      </c>
      <c r="C22" s="9" t="s">
        <v>80</v>
      </c>
      <c r="D22" s="9" t="s">
        <v>81</v>
      </c>
      <c r="E22" s="9" t="s">
        <v>82</v>
      </c>
      <c r="F22" s="10">
        <v>8</v>
      </c>
      <c r="G22" s="11">
        <v>0.95000000000000018</v>
      </c>
      <c r="H22" s="11">
        <v>0.9</v>
      </c>
      <c r="I22" s="12" t="s">
        <v>14</v>
      </c>
      <c r="J22" s="9"/>
      <c r="K22" s="5">
        <f>F22-J22</f>
        <v>8</v>
      </c>
      <c r="L22" s="6">
        <f>K22*1000/D22</f>
        <v>0.94663353449295939</v>
      </c>
      <c r="M22" s="6">
        <f>K22*1000/E22</f>
        <v>0.90100236513120846</v>
      </c>
    </row>
    <row r="23" spans="1:13" x14ac:dyDescent="0.25">
      <c r="A23" s="9" t="s">
        <v>9</v>
      </c>
      <c r="B23" s="9" t="s">
        <v>99</v>
      </c>
      <c r="C23" s="9" t="s">
        <v>100</v>
      </c>
      <c r="D23" s="9" t="s">
        <v>101</v>
      </c>
      <c r="E23" s="9" t="s">
        <v>102</v>
      </c>
      <c r="F23" s="10">
        <v>3</v>
      </c>
      <c r="G23" s="11">
        <v>0.84</v>
      </c>
      <c r="H23" s="11">
        <v>0.85</v>
      </c>
      <c r="I23" s="12" t="s">
        <v>14</v>
      </c>
      <c r="J23" s="9"/>
      <c r="K23" s="5">
        <f>F23-J23</f>
        <v>3</v>
      </c>
      <c r="L23" s="6">
        <f>K23*1000/D23</f>
        <v>0.84010081209745169</v>
      </c>
      <c r="M23" s="6">
        <f>K23*1000/E23</f>
        <v>0.84650112866817151</v>
      </c>
    </row>
    <row r="24" spans="1:13" x14ac:dyDescent="0.25">
      <c r="A24" s="9" t="s">
        <v>9</v>
      </c>
      <c r="B24" s="9" t="s">
        <v>111</v>
      </c>
      <c r="C24" s="9" t="s">
        <v>112</v>
      </c>
      <c r="D24" s="9" t="s">
        <v>113</v>
      </c>
      <c r="E24" s="9" t="s">
        <v>114</v>
      </c>
      <c r="F24" s="10">
        <v>26</v>
      </c>
      <c r="G24" s="11">
        <v>0.81</v>
      </c>
      <c r="H24" s="11">
        <v>0.8</v>
      </c>
      <c r="I24" s="9">
        <v>3</v>
      </c>
      <c r="J24" s="9"/>
      <c r="K24" s="5">
        <f>F24-J24</f>
        <v>26</v>
      </c>
      <c r="L24" s="6">
        <f>K24*1000/D24</f>
        <v>0.80590167999504059</v>
      </c>
      <c r="M24" s="6">
        <f>K24*1000/E24</f>
        <v>0.80368458471144633</v>
      </c>
    </row>
    <row r="25" spans="1:13" x14ac:dyDescent="0.25">
      <c r="A25" s="9" t="s">
        <v>9</v>
      </c>
      <c r="B25" s="9" t="s">
        <v>115</v>
      </c>
      <c r="C25" s="9" t="s">
        <v>116</v>
      </c>
      <c r="D25" s="9" t="s">
        <v>117</v>
      </c>
      <c r="E25" s="9" t="s">
        <v>118</v>
      </c>
      <c r="F25" s="10">
        <v>2</v>
      </c>
      <c r="G25" s="11">
        <v>0.79</v>
      </c>
      <c r="H25" s="11">
        <v>0.8</v>
      </c>
      <c r="I25" s="12" t="s">
        <v>14</v>
      </c>
      <c r="J25" s="9"/>
      <c r="K25" s="5">
        <f>F25-J25</f>
        <v>2</v>
      </c>
      <c r="L25" s="6">
        <f>K25*1000/D25</f>
        <v>0.78957757599684164</v>
      </c>
      <c r="M25" s="6">
        <f>K25*1000/E25</f>
        <v>0.80192461908580592</v>
      </c>
    </row>
    <row r="26" spans="1:13" x14ac:dyDescent="0.25">
      <c r="A26" s="9" t="s">
        <v>9</v>
      </c>
      <c r="B26" s="9" t="s">
        <v>107</v>
      </c>
      <c r="C26" s="9" t="s">
        <v>108</v>
      </c>
      <c r="D26" s="9" t="s">
        <v>109</v>
      </c>
      <c r="E26" s="9" t="s">
        <v>110</v>
      </c>
      <c r="F26" s="10">
        <v>3</v>
      </c>
      <c r="G26" s="11">
        <v>0.82</v>
      </c>
      <c r="H26" s="11">
        <v>0.79</v>
      </c>
      <c r="I26" s="12" t="s">
        <v>14</v>
      </c>
      <c r="J26" s="9"/>
      <c r="K26" s="5">
        <f>F26-J26</f>
        <v>3</v>
      </c>
      <c r="L26" s="6">
        <f>K26*1000/D26</f>
        <v>0.82394946443284811</v>
      </c>
      <c r="M26" s="6">
        <f>K26*1000/E26</f>
        <v>0.79260237780713338</v>
      </c>
    </row>
    <row r="27" spans="1:13" x14ac:dyDescent="0.25">
      <c r="A27" s="9" t="s">
        <v>9</v>
      </c>
      <c r="B27" s="9" t="s">
        <v>103</v>
      </c>
      <c r="C27" s="9" t="s">
        <v>104</v>
      </c>
      <c r="D27" s="9" t="s">
        <v>105</v>
      </c>
      <c r="E27" s="9" t="s">
        <v>106</v>
      </c>
      <c r="F27" s="10">
        <v>144</v>
      </c>
      <c r="G27" s="11">
        <v>0.83000000000000018</v>
      </c>
      <c r="H27" s="11">
        <v>0.83000000000000018</v>
      </c>
      <c r="I27" s="9">
        <v>6</v>
      </c>
      <c r="J27" s="9">
        <v>14</v>
      </c>
      <c r="K27" s="5">
        <f>F27-J27</f>
        <v>130</v>
      </c>
      <c r="L27" s="6">
        <f>K27*1000/D27</f>
        <v>0.75152327987883127</v>
      </c>
      <c r="M27" s="6">
        <f>K27*1000/E27</f>
        <v>0.74978948218384833</v>
      </c>
    </row>
    <row r="28" spans="1:13" x14ac:dyDescent="0.25">
      <c r="A28" s="9" t="s">
        <v>9</v>
      </c>
      <c r="B28" s="9" t="s">
        <v>119</v>
      </c>
      <c r="C28" s="9" t="s">
        <v>120</v>
      </c>
      <c r="D28" s="9" t="s">
        <v>121</v>
      </c>
      <c r="E28" s="9" t="s">
        <v>122</v>
      </c>
      <c r="F28" s="10">
        <v>5</v>
      </c>
      <c r="G28" s="11">
        <v>0.78</v>
      </c>
      <c r="H28" s="11">
        <v>0.75</v>
      </c>
      <c r="I28" s="12" t="s">
        <v>14</v>
      </c>
      <c r="J28" s="9"/>
      <c r="K28" s="5">
        <f>F28-J28</f>
        <v>5</v>
      </c>
      <c r="L28" s="6">
        <f>K28*1000/D28</f>
        <v>0.77784691972619791</v>
      </c>
      <c r="M28" s="6">
        <f>K28*1000/E28</f>
        <v>0.74794315632011965</v>
      </c>
    </row>
    <row r="29" spans="1:13" x14ac:dyDescent="0.25">
      <c r="A29" s="9" t="s">
        <v>9</v>
      </c>
      <c r="B29" s="9" t="s">
        <v>123</v>
      </c>
      <c r="C29" s="9" t="s">
        <v>124</v>
      </c>
      <c r="D29" s="9" t="s">
        <v>125</v>
      </c>
      <c r="E29" s="9" t="s">
        <v>126</v>
      </c>
      <c r="F29" s="10">
        <v>3</v>
      </c>
      <c r="G29" s="11">
        <v>0.75</v>
      </c>
      <c r="H29" s="11">
        <v>0.74</v>
      </c>
      <c r="I29" s="12" t="s">
        <v>14</v>
      </c>
      <c r="J29" s="9"/>
      <c r="K29" s="5">
        <f>F29-J29</f>
        <v>3</v>
      </c>
      <c r="L29" s="6">
        <f>K29*1000/D29</f>
        <v>0.74757039621231003</v>
      </c>
      <c r="M29" s="6">
        <f>K29*1000/E29</f>
        <v>0.73928043371118779</v>
      </c>
    </row>
    <row r="30" spans="1:13" x14ac:dyDescent="0.25">
      <c r="A30" s="9" t="s">
        <v>9</v>
      </c>
      <c r="B30" s="9" t="s">
        <v>127</v>
      </c>
      <c r="C30" s="9" t="s">
        <v>128</v>
      </c>
      <c r="D30" s="9" t="s">
        <v>129</v>
      </c>
      <c r="E30" s="9" t="s">
        <v>130</v>
      </c>
      <c r="F30" s="10">
        <v>4</v>
      </c>
      <c r="G30" s="11">
        <v>0.73</v>
      </c>
      <c r="H30" s="11">
        <v>0.72</v>
      </c>
      <c r="I30" s="12" t="s">
        <v>14</v>
      </c>
      <c r="J30" s="9"/>
      <c r="K30" s="5">
        <f>F30-J30</f>
        <v>4</v>
      </c>
      <c r="L30" s="6">
        <f>K30*1000/D30</f>
        <v>0.73219842577338456</v>
      </c>
      <c r="M30" s="6">
        <f>K30*1000/E30</f>
        <v>0.72332730560578662</v>
      </c>
    </row>
    <row r="31" spans="1:13" x14ac:dyDescent="0.25">
      <c r="A31" s="9" t="s">
        <v>9</v>
      </c>
      <c r="B31" s="9" t="s">
        <v>135</v>
      </c>
      <c r="C31" s="9" t="s">
        <v>136</v>
      </c>
      <c r="D31" s="9" t="s">
        <v>137</v>
      </c>
      <c r="E31" s="9" t="s">
        <v>138</v>
      </c>
      <c r="F31" s="10">
        <v>25</v>
      </c>
      <c r="G31" s="11">
        <v>0.71</v>
      </c>
      <c r="H31" s="11">
        <v>0.72</v>
      </c>
      <c r="I31" s="9">
        <v>3</v>
      </c>
      <c r="J31" s="9"/>
      <c r="K31" s="5">
        <f>F31-J31</f>
        <v>25</v>
      </c>
      <c r="L31" s="6">
        <f>K31*1000/D31</f>
        <v>0.71298197581565137</v>
      </c>
      <c r="M31" s="6">
        <f>K31*1000/E31</f>
        <v>0.71645555109760994</v>
      </c>
    </row>
    <row r="32" spans="1:13" x14ac:dyDescent="0.25">
      <c r="A32" s="9" t="s">
        <v>9</v>
      </c>
      <c r="B32" s="9" t="s">
        <v>131</v>
      </c>
      <c r="C32" s="9" t="s">
        <v>132</v>
      </c>
      <c r="D32" s="9" t="s">
        <v>133</v>
      </c>
      <c r="E32" s="9" t="s">
        <v>134</v>
      </c>
      <c r="F32" s="10">
        <v>8</v>
      </c>
      <c r="G32" s="11">
        <v>0.72</v>
      </c>
      <c r="H32" s="11">
        <v>0.71</v>
      </c>
      <c r="I32" s="12" t="s">
        <v>14</v>
      </c>
      <c r="J32" s="9"/>
      <c r="K32" s="5">
        <f>F32-J32</f>
        <v>8</v>
      </c>
      <c r="L32" s="6">
        <f>K32*1000/D32</f>
        <v>0.71646068421995346</v>
      </c>
      <c r="M32" s="6">
        <f>K32*1000/E32</f>
        <v>0.71130079132213031</v>
      </c>
    </row>
    <row r="33" spans="1:13" x14ac:dyDescent="0.25">
      <c r="A33" s="9" t="s">
        <v>9</v>
      </c>
      <c r="B33" s="9" t="s">
        <v>139</v>
      </c>
      <c r="C33" s="9" t="s">
        <v>140</v>
      </c>
      <c r="D33" s="9" t="s">
        <v>141</v>
      </c>
      <c r="E33" s="9" t="s">
        <v>142</v>
      </c>
      <c r="F33" s="10">
        <v>2</v>
      </c>
      <c r="G33" s="11">
        <v>0.70000000000000018</v>
      </c>
      <c r="H33" s="11">
        <v>0.69</v>
      </c>
      <c r="I33" s="12" t="s">
        <v>14</v>
      </c>
      <c r="J33" s="9"/>
      <c r="K33" s="5">
        <f>F33-J33</f>
        <v>2</v>
      </c>
      <c r="L33" s="6">
        <f>K33*1000/D33</f>
        <v>0.702247191011236</v>
      </c>
      <c r="M33" s="6">
        <f>K33*1000/E33</f>
        <v>0.69060773480662985</v>
      </c>
    </row>
    <row r="34" spans="1:13" x14ac:dyDescent="0.25">
      <c r="A34" s="9" t="s">
        <v>9</v>
      </c>
      <c r="B34" s="9" t="s">
        <v>143</v>
      </c>
      <c r="C34" s="9" t="s">
        <v>144</v>
      </c>
      <c r="D34" s="9" t="s">
        <v>145</v>
      </c>
      <c r="E34" s="9" t="s">
        <v>146</v>
      </c>
      <c r="F34" s="10">
        <v>3</v>
      </c>
      <c r="G34" s="11">
        <v>0.68</v>
      </c>
      <c r="H34" s="11">
        <v>0.68</v>
      </c>
      <c r="I34" s="12" t="s">
        <v>14</v>
      </c>
      <c r="J34" s="9"/>
      <c r="K34" s="5">
        <f>F34-J34</f>
        <v>3</v>
      </c>
      <c r="L34" s="6">
        <f>K34*1000/D34</f>
        <v>0.67643742953776775</v>
      </c>
      <c r="M34" s="6">
        <f>K34*1000/E34</f>
        <v>0.68197317572175498</v>
      </c>
    </row>
    <row r="35" spans="1:13" x14ac:dyDescent="0.25">
      <c r="A35" s="9" t="s">
        <v>9</v>
      </c>
      <c r="B35" s="9" t="s">
        <v>147</v>
      </c>
      <c r="C35" s="9" t="s">
        <v>148</v>
      </c>
      <c r="D35" s="9" t="s">
        <v>149</v>
      </c>
      <c r="E35" s="9" t="s">
        <v>150</v>
      </c>
      <c r="F35" s="10">
        <v>2</v>
      </c>
      <c r="G35" s="11">
        <v>0.65</v>
      </c>
      <c r="H35" s="11">
        <v>0.65</v>
      </c>
      <c r="I35" s="12" t="s">
        <v>14</v>
      </c>
      <c r="J35" s="9"/>
      <c r="K35" s="5">
        <f>F35-J35</f>
        <v>2</v>
      </c>
      <c r="L35" s="6">
        <f>K35*1000/D35</f>
        <v>0.64599483204134367</v>
      </c>
      <c r="M35" s="6">
        <f>K35*1000/E35</f>
        <v>0.64766839378238339</v>
      </c>
    </row>
    <row r="36" spans="1:13" x14ac:dyDescent="0.25">
      <c r="A36" s="9" t="s">
        <v>9</v>
      </c>
      <c r="B36" s="9" t="s">
        <v>43</v>
      </c>
      <c r="C36" s="9" t="s">
        <v>44</v>
      </c>
      <c r="D36" s="9" t="s">
        <v>45</v>
      </c>
      <c r="E36" s="9" t="s">
        <v>46</v>
      </c>
      <c r="F36" s="10">
        <v>43</v>
      </c>
      <c r="G36" s="11">
        <v>1.26</v>
      </c>
      <c r="H36" s="11">
        <v>1.25</v>
      </c>
      <c r="I36" s="9">
        <v>2</v>
      </c>
      <c r="J36" s="9">
        <v>21</v>
      </c>
      <c r="K36" s="5">
        <f>F36-J36</f>
        <v>22</v>
      </c>
      <c r="L36" s="6">
        <f>K36*1000/D36</f>
        <v>0.64434876841519495</v>
      </c>
      <c r="M36" s="6">
        <f>K36*1000/E36</f>
        <v>0.64126854577782955</v>
      </c>
    </row>
    <row r="37" spans="1:13" x14ac:dyDescent="0.25">
      <c r="A37" s="9" t="s">
        <v>9</v>
      </c>
      <c r="B37" s="9" t="s">
        <v>151</v>
      </c>
      <c r="C37" s="9" t="s">
        <v>152</v>
      </c>
      <c r="D37" s="9" t="s">
        <v>153</v>
      </c>
      <c r="E37" s="9" t="s">
        <v>154</v>
      </c>
      <c r="F37" s="10">
        <v>3</v>
      </c>
      <c r="G37" s="11">
        <v>0.61</v>
      </c>
      <c r="H37" s="11">
        <v>0.61</v>
      </c>
      <c r="I37" s="12" t="s">
        <v>14</v>
      </c>
      <c r="J37" s="9"/>
      <c r="K37" s="5">
        <f>F37-J37</f>
        <v>3</v>
      </c>
      <c r="L37" s="6">
        <f>K37*1000/D37</f>
        <v>0.61062487278648481</v>
      </c>
      <c r="M37" s="6">
        <f>K37*1000/E37</f>
        <v>0.61099796334012224</v>
      </c>
    </row>
    <row r="38" spans="1:13" x14ac:dyDescent="0.25">
      <c r="A38" s="9" t="s">
        <v>9</v>
      </c>
      <c r="B38" s="9" t="s">
        <v>159</v>
      </c>
      <c r="C38" s="9" t="s">
        <v>160</v>
      </c>
      <c r="D38" s="9" t="s">
        <v>161</v>
      </c>
      <c r="E38" s="9" t="s">
        <v>162</v>
      </c>
      <c r="F38" s="10">
        <v>3</v>
      </c>
      <c r="G38" s="11">
        <v>0.56000000000000005</v>
      </c>
      <c r="H38" s="11">
        <v>0.56000000000000005</v>
      </c>
      <c r="I38" s="12" t="s">
        <v>14</v>
      </c>
      <c r="J38" s="9"/>
      <c r="K38" s="5">
        <f>F38-J38</f>
        <v>3</v>
      </c>
      <c r="L38" s="6">
        <f>K38*1000/D38</f>
        <v>0.5617977528089888</v>
      </c>
      <c r="M38" s="6">
        <f>K38*1000/E38</f>
        <v>0.56359195942137896</v>
      </c>
    </row>
    <row r="39" spans="1:13" x14ac:dyDescent="0.25">
      <c r="A39" s="9" t="s">
        <v>9</v>
      </c>
      <c r="B39" s="9" t="s">
        <v>155</v>
      </c>
      <c r="C39" s="9" t="s">
        <v>156</v>
      </c>
      <c r="D39" s="9" t="s">
        <v>157</v>
      </c>
      <c r="E39" s="9" t="s">
        <v>158</v>
      </c>
      <c r="F39" s="10">
        <v>1</v>
      </c>
      <c r="G39" s="11">
        <v>0.57000000000000006</v>
      </c>
      <c r="H39" s="11">
        <v>0.56000000000000005</v>
      </c>
      <c r="I39" s="12" t="s">
        <v>14</v>
      </c>
      <c r="J39" s="9"/>
      <c r="K39" s="5">
        <f>F39-J39</f>
        <v>1</v>
      </c>
      <c r="L39" s="6">
        <f>K39*1000/D39</f>
        <v>0.57339449541284404</v>
      </c>
      <c r="M39" s="6">
        <f>K39*1000/E39</f>
        <v>0.5611672278338945</v>
      </c>
    </row>
    <row r="40" spans="1:13" x14ac:dyDescent="0.25">
      <c r="A40" s="9" t="s">
        <v>9</v>
      </c>
      <c r="B40" s="9" t="s">
        <v>163</v>
      </c>
      <c r="C40" s="9" t="s">
        <v>164</v>
      </c>
      <c r="D40" s="9" t="s">
        <v>165</v>
      </c>
      <c r="E40" s="9" t="s">
        <v>166</v>
      </c>
      <c r="F40" s="10">
        <v>1</v>
      </c>
      <c r="G40" s="11">
        <v>0.53</v>
      </c>
      <c r="H40" s="11">
        <v>0.53</v>
      </c>
      <c r="I40" s="12" t="s">
        <v>14</v>
      </c>
      <c r="J40" s="9"/>
      <c r="K40" s="5">
        <f>F40-J40</f>
        <v>1</v>
      </c>
      <c r="L40" s="6">
        <f>K40*1000/D40</f>
        <v>0.53276505061267976</v>
      </c>
      <c r="M40" s="6">
        <f>K40*1000/E40</f>
        <v>0.53134962805526031</v>
      </c>
    </row>
    <row r="41" spans="1:13" x14ac:dyDescent="0.25">
      <c r="A41" s="9" t="s">
        <v>9</v>
      </c>
      <c r="B41" s="9" t="s">
        <v>167</v>
      </c>
      <c r="C41" s="9" t="s">
        <v>168</v>
      </c>
      <c r="D41" s="9" t="s">
        <v>169</v>
      </c>
      <c r="E41" s="9" t="s">
        <v>170</v>
      </c>
      <c r="F41" s="10">
        <v>8</v>
      </c>
      <c r="G41" s="11">
        <v>0.5</v>
      </c>
      <c r="H41" s="11">
        <v>0.5</v>
      </c>
      <c r="I41" s="12" t="s">
        <v>14</v>
      </c>
      <c r="J41" s="9"/>
      <c r="K41" s="5">
        <f>F41-J41</f>
        <v>8</v>
      </c>
      <c r="L41" s="6">
        <f>K41*1000/D41</f>
        <v>0.5</v>
      </c>
      <c r="M41" s="6">
        <f>K41*1000/E41</f>
        <v>0.49529470034670631</v>
      </c>
    </row>
    <row r="42" spans="1:13" x14ac:dyDescent="0.25">
      <c r="A42" s="9" t="s">
        <v>9</v>
      </c>
      <c r="B42" s="9" t="s">
        <v>171</v>
      </c>
      <c r="C42" s="9" t="s">
        <v>172</v>
      </c>
      <c r="D42" s="9" t="s">
        <v>173</v>
      </c>
      <c r="E42" s="9" t="s">
        <v>174</v>
      </c>
      <c r="F42" s="10">
        <v>1</v>
      </c>
      <c r="G42" s="11">
        <v>0.47</v>
      </c>
      <c r="H42" s="11">
        <v>0.47</v>
      </c>
      <c r="I42" s="12" t="s">
        <v>14</v>
      </c>
      <c r="J42" s="9"/>
      <c r="K42" s="5">
        <f>F42-J42</f>
        <v>1</v>
      </c>
      <c r="L42" s="6">
        <f>K42*1000/D42</f>
        <v>0.47393364928909953</v>
      </c>
      <c r="M42" s="6">
        <f>K42*1000/E42</f>
        <v>0.46533271288971617</v>
      </c>
    </row>
    <row r="43" spans="1:13" x14ac:dyDescent="0.25">
      <c r="A43" s="9" t="s">
        <v>9</v>
      </c>
      <c r="B43" s="9" t="s">
        <v>175</v>
      </c>
      <c r="C43" s="9" t="s">
        <v>176</v>
      </c>
      <c r="D43" s="9" t="s">
        <v>177</v>
      </c>
      <c r="E43" s="9" t="s">
        <v>178</v>
      </c>
      <c r="F43" s="10">
        <v>2</v>
      </c>
      <c r="G43" s="11">
        <v>0.46</v>
      </c>
      <c r="H43" s="11">
        <v>0.46</v>
      </c>
      <c r="I43" s="12" t="s">
        <v>14</v>
      </c>
      <c r="J43" s="9"/>
      <c r="K43" s="5">
        <f>F43-J43</f>
        <v>2</v>
      </c>
      <c r="L43" s="6">
        <f>K43*1000/D43</f>
        <v>0.45537340619307831</v>
      </c>
      <c r="M43" s="6">
        <f>K43*1000/E43</f>
        <v>0.46114825916532165</v>
      </c>
    </row>
    <row r="44" spans="1:13" x14ac:dyDescent="0.25">
      <c r="A44" s="9" t="s">
        <v>9</v>
      </c>
      <c r="B44" s="9" t="s">
        <v>183</v>
      </c>
      <c r="C44" s="9" t="s">
        <v>184</v>
      </c>
      <c r="D44" s="9" t="s">
        <v>185</v>
      </c>
      <c r="E44" s="9" t="s">
        <v>186</v>
      </c>
      <c r="F44" s="10">
        <v>1</v>
      </c>
      <c r="G44" s="11">
        <v>0.44</v>
      </c>
      <c r="H44" s="11">
        <v>0.45</v>
      </c>
      <c r="I44" s="12" t="s">
        <v>14</v>
      </c>
      <c r="J44" s="9"/>
      <c r="K44" s="5">
        <f>F44-J44</f>
        <v>1</v>
      </c>
      <c r="L44" s="6">
        <f>K44*1000/D44</f>
        <v>0.44208664898320071</v>
      </c>
      <c r="M44" s="6">
        <f>K44*1000/E44</f>
        <v>0.44843049327354262</v>
      </c>
    </row>
    <row r="45" spans="1:13" x14ac:dyDescent="0.25">
      <c r="A45" s="9" t="s">
        <v>9</v>
      </c>
      <c r="B45" s="9" t="s">
        <v>195</v>
      </c>
      <c r="C45" s="9" t="s">
        <v>196</v>
      </c>
      <c r="D45" s="9" t="s">
        <v>197</v>
      </c>
      <c r="E45" s="9" t="s">
        <v>198</v>
      </c>
      <c r="F45" s="10">
        <v>1</v>
      </c>
      <c r="G45" s="11">
        <v>0.43</v>
      </c>
      <c r="H45" s="11">
        <v>0.45</v>
      </c>
      <c r="I45" s="12" t="s">
        <v>14</v>
      </c>
      <c r="J45" s="9"/>
      <c r="K45" s="5">
        <f>F45-J45</f>
        <v>1</v>
      </c>
      <c r="L45" s="6">
        <f>K45*1000/D45</f>
        <v>0.43459365493263796</v>
      </c>
      <c r="M45" s="6">
        <f>K45*1000/E45</f>
        <v>0.44622936189201251</v>
      </c>
    </row>
    <row r="46" spans="1:13" x14ac:dyDescent="0.25">
      <c r="A46" s="9" t="s">
        <v>9</v>
      </c>
      <c r="B46" s="9" t="s">
        <v>179</v>
      </c>
      <c r="C46" s="9" t="s">
        <v>180</v>
      </c>
      <c r="D46" s="9" t="s">
        <v>181</v>
      </c>
      <c r="E46" s="9" t="s">
        <v>182</v>
      </c>
      <c r="F46" s="10">
        <v>2</v>
      </c>
      <c r="G46" s="11">
        <v>0.44</v>
      </c>
      <c r="H46" s="11">
        <v>0.44</v>
      </c>
      <c r="I46" s="12" t="s">
        <v>14</v>
      </c>
      <c r="J46" s="9"/>
      <c r="K46" s="5">
        <f>F46-J46</f>
        <v>2</v>
      </c>
      <c r="L46" s="6">
        <f>K46*1000/D46</f>
        <v>0.44014084507042256</v>
      </c>
      <c r="M46" s="6">
        <f>K46*1000/E46</f>
        <v>0.44218439089100153</v>
      </c>
    </row>
    <row r="47" spans="1:13" x14ac:dyDescent="0.25">
      <c r="A47" s="9" t="s">
        <v>9</v>
      </c>
      <c r="B47" s="9" t="s">
        <v>191</v>
      </c>
      <c r="C47" s="9" t="s">
        <v>192</v>
      </c>
      <c r="D47" s="9" t="s">
        <v>193</v>
      </c>
      <c r="E47" s="9" t="s">
        <v>194</v>
      </c>
      <c r="F47" s="10">
        <v>1</v>
      </c>
      <c r="G47" s="11">
        <v>0.43</v>
      </c>
      <c r="H47" s="11">
        <v>0.43</v>
      </c>
      <c r="I47" s="12" t="s">
        <v>14</v>
      </c>
      <c r="J47" s="9"/>
      <c r="K47" s="5">
        <f>F47-J47</f>
        <v>1</v>
      </c>
      <c r="L47" s="6">
        <f>K47*1000/D47</f>
        <v>0.43383947939262474</v>
      </c>
      <c r="M47" s="6">
        <f>K47*1000/E47</f>
        <v>0.43497172683775553</v>
      </c>
    </row>
    <row r="48" spans="1:13" x14ac:dyDescent="0.25">
      <c r="A48" s="9" t="s">
        <v>9</v>
      </c>
      <c r="B48" s="9" t="s">
        <v>187</v>
      </c>
      <c r="C48" s="9" t="s">
        <v>188</v>
      </c>
      <c r="D48" s="9" t="s">
        <v>189</v>
      </c>
      <c r="E48" s="9" t="s">
        <v>190</v>
      </c>
      <c r="F48" s="10">
        <v>1</v>
      </c>
      <c r="G48" s="11">
        <v>0.43</v>
      </c>
      <c r="H48" s="11">
        <v>0.42</v>
      </c>
      <c r="I48" s="12" t="s">
        <v>14</v>
      </c>
      <c r="J48" s="9"/>
      <c r="K48" s="5">
        <f>F48-J48</f>
        <v>1</v>
      </c>
      <c r="L48" s="6">
        <f>K48*1000/D48</f>
        <v>0.42535091450446616</v>
      </c>
      <c r="M48" s="6">
        <f>K48*1000/E48</f>
        <v>0.4185851820845542</v>
      </c>
    </row>
    <row r="49" spans="1:13" x14ac:dyDescent="0.25">
      <c r="A49" s="9" t="s">
        <v>9</v>
      </c>
      <c r="B49" s="9" t="s">
        <v>203</v>
      </c>
      <c r="C49" s="9" t="s">
        <v>204</v>
      </c>
      <c r="D49" s="9" t="s">
        <v>205</v>
      </c>
      <c r="E49" s="9" t="s">
        <v>206</v>
      </c>
      <c r="F49" s="10">
        <v>2</v>
      </c>
      <c r="G49" s="11">
        <v>0.38</v>
      </c>
      <c r="H49" s="11">
        <v>0.38</v>
      </c>
      <c r="I49" s="12" t="s">
        <v>14</v>
      </c>
      <c r="J49" s="9"/>
      <c r="K49" s="5">
        <f>F49-J49</f>
        <v>2</v>
      </c>
      <c r="L49" s="6">
        <f>K49*1000/D49</f>
        <v>0.38167938931297712</v>
      </c>
      <c r="M49" s="6">
        <f>K49*1000/E49</f>
        <v>0.38001140034201025</v>
      </c>
    </row>
    <row r="50" spans="1:13" x14ac:dyDescent="0.25">
      <c r="A50" s="9" t="s">
        <v>9</v>
      </c>
      <c r="B50" s="9" t="s">
        <v>199</v>
      </c>
      <c r="C50" s="9" t="s">
        <v>200</v>
      </c>
      <c r="D50" s="9" t="s">
        <v>201</v>
      </c>
      <c r="E50" s="9" t="s">
        <v>202</v>
      </c>
      <c r="F50" s="10">
        <v>2</v>
      </c>
      <c r="G50" s="11">
        <v>0.38</v>
      </c>
      <c r="H50" s="11">
        <v>0.37</v>
      </c>
      <c r="I50" s="12" t="s">
        <v>14</v>
      </c>
      <c r="J50" s="9"/>
      <c r="K50" s="5">
        <f>F50-J50</f>
        <v>2</v>
      </c>
      <c r="L50" s="6">
        <f>K50*1000/D50</f>
        <v>0.3807348181991243</v>
      </c>
      <c r="M50" s="6">
        <f>K50*1000/E50</f>
        <v>0.3739016638624042</v>
      </c>
    </row>
    <row r="51" spans="1:13" x14ac:dyDescent="0.25">
      <c r="A51" s="9" t="s">
        <v>9</v>
      </c>
      <c r="B51" s="9" t="s">
        <v>211</v>
      </c>
      <c r="C51" s="9" t="s">
        <v>212</v>
      </c>
      <c r="D51" s="9" t="s">
        <v>213</v>
      </c>
      <c r="E51" s="9" t="s">
        <v>214</v>
      </c>
      <c r="F51" s="10">
        <v>1</v>
      </c>
      <c r="G51" s="11">
        <v>0.36</v>
      </c>
      <c r="H51" s="11">
        <v>0.36</v>
      </c>
      <c r="I51" s="12" t="s">
        <v>14</v>
      </c>
      <c r="J51" s="9"/>
      <c r="K51" s="5">
        <f>F51-J51</f>
        <v>1</v>
      </c>
      <c r="L51" s="6">
        <f>K51*1000/D51</f>
        <v>0.35587188612099646</v>
      </c>
      <c r="M51" s="6">
        <f>K51*1000/E51</f>
        <v>0.3575259206292456</v>
      </c>
    </row>
    <row r="52" spans="1:13" x14ac:dyDescent="0.25">
      <c r="A52" s="9" t="s">
        <v>9</v>
      </c>
      <c r="B52" s="9" t="s">
        <v>207</v>
      </c>
      <c r="C52" s="9" t="s">
        <v>208</v>
      </c>
      <c r="D52" s="9" t="s">
        <v>209</v>
      </c>
      <c r="E52" s="9" t="s">
        <v>210</v>
      </c>
      <c r="F52" s="10">
        <v>1</v>
      </c>
      <c r="G52" s="11">
        <v>0.37</v>
      </c>
      <c r="H52" s="11">
        <v>0.36</v>
      </c>
      <c r="I52" s="12" t="s">
        <v>14</v>
      </c>
      <c r="J52" s="9"/>
      <c r="K52" s="5">
        <f>F52-J52</f>
        <v>1</v>
      </c>
      <c r="L52" s="6">
        <f>K52*1000/D52</f>
        <v>0.36523009495982467</v>
      </c>
      <c r="M52" s="6">
        <f>K52*1000/E52</f>
        <v>0.35714285714285715</v>
      </c>
    </row>
    <row r="53" spans="1:13" x14ac:dyDescent="0.25">
      <c r="A53" s="9" t="s">
        <v>9</v>
      </c>
      <c r="B53" s="9" t="s">
        <v>215</v>
      </c>
      <c r="C53" s="9" t="s">
        <v>216</v>
      </c>
      <c r="D53" s="9" t="s">
        <v>142</v>
      </c>
      <c r="E53" s="9" t="s">
        <v>217</v>
      </c>
      <c r="F53" s="10">
        <v>1</v>
      </c>
      <c r="G53" s="11">
        <v>0.35000000000000009</v>
      </c>
      <c r="H53" s="11">
        <v>0.35000000000000009</v>
      </c>
      <c r="I53" s="12" t="s">
        <v>14</v>
      </c>
      <c r="J53" s="9"/>
      <c r="K53" s="5">
        <f>F53-J53</f>
        <v>1</v>
      </c>
      <c r="L53" s="6">
        <f>K53*1000/D53</f>
        <v>0.34530386740331492</v>
      </c>
      <c r="M53" s="6">
        <f>K53*1000/E53</f>
        <v>0.34952813701502972</v>
      </c>
    </row>
    <row r="54" spans="1:13" x14ac:dyDescent="0.25">
      <c r="A54" s="9" t="s">
        <v>9</v>
      </c>
      <c r="B54" s="9" t="s">
        <v>222</v>
      </c>
      <c r="C54" s="9" t="s">
        <v>223</v>
      </c>
      <c r="D54" s="9" t="s">
        <v>224</v>
      </c>
      <c r="E54" s="9" t="s">
        <v>225</v>
      </c>
      <c r="F54" s="10">
        <v>2</v>
      </c>
      <c r="G54" s="11">
        <v>0.34</v>
      </c>
      <c r="H54" s="11">
        <v>0.34</v>
      </c>
      <c r="I54" s="12" t="s">
        <v>14</v>
      </c>
      <c r="J54" s="9"/>
      <c r="K54" s="5">
        <f>F54-J54</f>
        <v>2</v>
      </c>
      <c r="L54" s="6">
        <f>K54*1000/D54</f>
        <v>0.34205575508807934</v>
      </c>
      <c r="M54" s="6">
        <f>K54*1000/E54</f>
        <v>0.34435261707988979</v>
      </c>
    </row>
    <row r="55" spans="1:13" x14ac:dyDescent="0.25">
      <c r="A55" s="9" t="s">
        <v>9</v>
      </c>
      <c r="B55" s="9" t="s">
        <v>218</v>
      </c>
      <c r="C55" s="9" t="s">
        <v>219</v>
      </c>
      <c r="D55" s="9" t="s">
        <v>220</v>
      </c>
      <c r="E55" s="9" t="s">
        <v>221</v>
      </c>
      <c r="F55" s="10">
        <v>2</v>
      </c>
      <c r="G55" s="11">
        <v>0.34</v>
      </c>
      <c r="H55" s="11">
        <v>0.33</v>
      </c>
      <c r="I55" s="12" t="s">
        <v>14</v>
      </c>
      <c r="J55" s="9"/>
      <c r="K55" s="5">
        <f>F55-J55</f>
        <v>2</v>
      </c>
      <c r="L55" s="6">
        <f>K55*1000/D55</f>
        <v>0.33517680576504105</v>
      </c>
      <c r="M55" s="6">
        <f>K55*1000/E55</f>
        <v>0.33322225924691767</v>
      </c>
    </row>
    <row r="56" spans="1:13" x14ac:dyDescent="0.25">
      <c r="A56" s="9" t="s">
        <v>9</v>
      </c>
      <c r="B56" s="9" t="s">
        <v>234</v>
      </c>
      <c r="C56" s="9" t="s">
        <v>235</v>
      </c>
      <c r="D56" s="9" t="s">
        <v>236</v>
      </c>
      <c r="E56" s="9" t="s">
        <v>237</v>
      </c>
      <c r="F56" s="10">
        <v>2</v>
      </c>
      <c r="G56" s="11">
        <v>0.32</v>
      </c>
      <c r="H56" s="11">
        <v>0.32</v>
      </c>
      <c r="I56" s="12" t="s">
        <v>14</v>
      </c>
      <c r="J56" s="9"/>
      <c r="K56" s="5">
        <f>F56-J56</f>
        <v>2</v>
      </c>
      <c r="L56" s="6">
        <f>K56*1000/D56</f>
        <v>0.32263268269075657</v>
      </c>
      <c r="M56" s="6">
        <f>K56*1000/E56</f>
        <v>0.31862354628007011</v>
      </c>
    </row>
    <row r="57" spans="1:13" x14ac:dyDescent="0.25">
      <c r="A57" s="9" t="s">
        <v>9</v>
      </c>
      <c r="B57" s="9" t="s">
        <v>226</v>
      </c>
      <c r="C57" s="9" t="s">
        <v>227</v>
      </c>
      <c r="D57" s="9" t="s">
        <v>228</v>
      </c>
      <c r="E57" s="9" t="s">
        <v>229</v>
      </c>
      <c r="F57" s="10">
        <v>3</v>
      </c>
      <c r="G57" s="11">
        <v>0.32</v>
      </c>
      <c r="H57" s="11">
        <v>0.32</v>
      </c>
      <c r="I57" s="12" t="s">
        <v>14</v>
      </c>
      <c r="J57" s="9"/>
      <c r="K57" s="5">
        <f>F57-J57</f>
        <v>3</v>
      </c>
      <c r="L57" s="6">
        <f>K57*1000/D57</f>
        <v>0.32237266279819471</v>
      </c>
      <c r="M57" s="6">
        <f>K57*1000/E57</f>
        <v>0.3183023872679045</v>
      </c>
    </row>
    <row r="58" spans="1:13" x14ac:dyDescent="0.25">
      <c r="A58" s="9" t="s">
        <v>9</v>
      </c>
      <c r="B58" s="9" t="s">
        <v>238</v>
      </c>
      <c r="C58" s="9" t="s">
        <v>239</v>
      </c>
      <c r="D58" s="9" t="s">
        <v>240</v>
      </c>
      <c r="E58" s="9" t="s">
        <v>240</v>
      </c>
      <c r="F58" s="10">
        <v>1</v>
      </c>
      <c r="G58" s="11">
        <v>0.32</v>
      </c>
      <c r="H58" s="11">
        <v>0.32</v>
      </c>
      <c r="I58" s="12" t="s">
        <v>14</v>
      </c>
      <c r="J58" s="9"/>
      <c r="K58" s="5">
        <f>F58-J58</f>
        <v>1</v>
      </c>
      <c r="L58" s="6">
        <f>K58*1000/D58</f>
        <v>0.31685678073510776</v>
      </c>
      <c r="M58" s="6">
        <f>K58*1000/E58</f>
        <v>0.31685678073510776</v>
      </c>
    </row>
    <row r="59" spans="1:13" x14ac:dyDescent="0.25">
      <c r="A59" s="9" t="s">
        <v>9</v>
      </c>
      <c r="B59" s="9" t="s">
        <v>230</v>
      </c>
      <c r="C59" s="9" t="s">
        <v>231</v>
      </c>
      <c r="D59" s="9" t="s">
        <v>232</v>
      </c>
      <c r="E59" s="9" t="s">
        <v>233</v>
      </c>
      <c r="F59" s="10">
        <v>2</v>
      </c>
      <c r="G59" s="11">
        <v>0.32</v>
      </c>
      <c r="H59" s="11">
        <v>0.31</v>
      </c>
      <c r="I59" s="12" t="s">
        <v>14</v>
      </c>
      <c r="J59" s="9"/>
      <c r="K59" s="5">
        <f>F59-J59</f>
        <v>2</v>
      </c>
      <c r="L59" s="6">
        <f>K59*1000/D59</f>
        <v>0.31515915537346362</v>
      </c>
      <c r="M59" s="6">
        <f>K59*1000/E59</f>
        <v>0.31496062992125984</v>
      </c>
    </row>
    <row r="60" spans="1:13" x14ac:dyDescent="0.25">
      <c r="A60" s="9" t="s">
        <v>9</v>
      </c>
      <c r="B60" s="9" t="s">
        <v>245</v>
      </c>
      <c r="C60" s="9" t="s">
        <v>246</v>
      </c>
      <c r="D60" s="9" t="s">
        <v>247</v>
      </c>
      <c r="E60" s="9" t="s">
        <v>248</v>
      </c>
      <c r="F60" s="10">
        <v>1</v>
      </c>
      <c r="G60" s="11">
        <v>0.28999999999999998</v>
      </c>
      <c r="H60" s="11">
        <v>0.3</v>
      </c>
      <c r="I60" s="12" t="s">
        <v>14</v>
      </c>
      <c r="J60" s="9"/>
      <c r="K60" s="5">
        <f>F60-J60</f>
        <v>1</v>
      </c>
      <c r="L60" s="6">
        <f>K60*1000/D60</f>
        <v>0.29129041654529564</v>
      </c>
      <c r="M60" s="6">
        <f>K60*1000/E60</f>
        <v>0.29533372711163614</v>
      </c>
    </row>
    <row r="61" spans="1:13" x14ac:dyDescent="0.25">
      <c r="A61" s="9" t="s">
        <v>9</v>
      </c>
      <c r="B61" s="9" t="s">
        <v>241</v>
      </c>
      <c r="C61" s="9" t="s">
        <v>242</v>
      </c>
      <c r="D61" s="9" t="s">
        <v>243</v>
      </c>
      <c r="E61" s="9" t="s">
        <v>244</v>
      </c>
      <c r="F61" s="10">
        <v>1</v>
      </c>
      <c r="G61" s="11">
        <v>0.28999999999999998</v>
      </c>
      <c r="H61" s="11">
        <v>0.28999999999999998</v>
      </c>
      <c r="I61" s="12" t="s">
        <v>14</v>
      </c>
      <c r="J61" s="9"/>
      <c r="K61" s="5">
        <f>F61-J61</f>
        <v>1</v>
      </c>
      <c r="L61" s="6">
        <f>K61*1000/D61</f>
        <v>0.28960324355632783</v>
      </c>
      <c r="M61" s="6">
        <f>K61*1000/E61</f>
        <v>0.28587764436821039</v>
      </c>
    </row>
    <row r="62" spans="1:13" x14ac:dyDescent="0.25">
      <c r="A62" s="9" t="s">
        <v>9</v>
      </c>
      <c r="B62" s="9" t="s">
        <v>249</v>
      </c>
      <c r="C62" s="9" t="s">
        <v>250</v>
      </c>
      <c r="D62" s="9" t="s">
        <v>251</v>
      </c>
      <c r="E62" s="9" t="s">
        <v>252</v>
      </c>
      <c r="F62" s="10">
        <v>1</v>
      </c>
      <c r="G62" s="11">
        <v>0.26</v>
      </c>
      <c r="H62" s="11">
        <v>0.26</v>
      </c>
      <c r="I62" s="12" t="s">
        <v>14</v>
      </c>
      <c r="J62" s="9"/>
      <c r="K62" s="5">
        <f>F62-J62</f>
        <v>1</v>
      </c>
      <c r="L62" s="6">
        <f>K62*1000/D62</f>
        <v>0.2552974214960429</v>
      </c>
      <c r="M62" s="6">
        <f>K62*1000/E62</f>
        <v>0.25647601949217746</v>
      </c>
    </row>
    <row r="63" spans="1:13" x14ac:dyDescent="0.25">
      <c r="A63" s="9" t="s">
        <v>9</v>
      </c>
      <c r="B63" s="9" t="s">
        <v>253</v>
      </c>
      <c r="C63" s="9" t="s">
        <v>254</v>
      </c>
      <c r="D63" s="9" t="s">
        <v>255</v>
      </c>
      <c r="E63" s="9" t="s">
        <v>256</v>
      </c>
      <c r="F63" s="10">
        <v>1</v>
      </c>
      <c r="G63" s="11">
        <v>0.22</v>
      </c>
      <c r="H63" s="11">
        <v>0.21</v>
      </c>
      <c r="I63" s="12" t="s">
        <v>14</v>
      </c>
      <c r="J63" s="9"/>
      <c r="K63" s="5">
        <f>F63-J63</f>
        <v>1</v>
      </c>
      <c r="L63" s="6">
        <f>K63*1000/D63</f>
        <v>0.2168256721595837</v>
      </c>
      <c r="M63" s="6">
        <f>K63*1000/E63</f>
        <v>0.21335609131640709</v>
      </c>
    </row>
    <row r="64" spans="1:13" x14ac:dyDescent="0.25">
      <c r="A64" s="9" t="s">
        <v>9</v>
      </c>
      <c r="B64" s="9" t="s">
        <v>257</v>
      </c>
      <c r="C64" s="9" t="s">
        <v>258</v>
      </c>
      <c r="D64" s="9" t="s">
        <v>259</v>
      </c>
      <c r="E64" s="9" t="s">
        <v>260</v>
      </c>
      <c r="F64" s="10">
        <v>1</v>
      </c>
      <c r="G64" s="11">
        <v>0.21</v>
      </c>
      <c r="H64" s="11">
        <v>0.21</v>
      </c>
      <c r="I64" s="12" t="s">
        <v>14</v>
      </c>
      <c r="J64" s="9"/>
      <c r="K64" s="5">
        <f>F64-J64</f>
        <v>1</v>
      </c>
      <c r="L64" s="6">
        <f>K64*1000/D64</f>
        <v>0.2103934357248054</v>
      </c>
      <c r="M64" s="6">
        <f>K64*1000/E64</f>
        <v>0.20703933747412009</v>
      </c>
    </row>
    <row r="65" spans="1:13" x14ac:dyDescent="0.25">
      <c r="A65" s="9" t="s">
        <v>9</v>
      </c>
      <c r="B65" s="9" t="s">
        <v>261</v>
      </c>
      <c r="C65" s="9" t="s">
        <v>262</v>
      </c>
      <c r="D65" s="9" t="s">
        <v>263</v>
      </c>
      <c r="E65" s="9" t="s">
        <v>264</v>
      </c>
      <c r="F65" s="10">
        <v>2</v>
      </c>
      <c r="G65" s="11">
        <v>0.2</v>
      </c>
      <c r="H65" s="11">
        <v>0.2</v>
      </c>
      <c r="I65" s="12" t="s">
        <v>14</v>
      </c>
      <c r="J65" s="9"/>
      <c r="K65" s="5">
        <f>F65-J65</f>
        <v>2</v>
      </c>
      <c r="L65" s="6">
        <f>K65*1000/D65</f>
        <v>0.1958096729978461</v>
      </c>
      <c r="M65" s="6">
        <f>K65*1000/E65</f>
        <v>0.19613611846621556</v>
      </c>
    </row>
    <row r="66" spans="1:13" x14ac:dyDescent="0.25">
      <c r="A66" s="9" t="s">
        <v>9</v>
      </c>
      <c r="B66" s="9" t="s">
        <v>265</v>
      </c>
      <c r="C66" s="9" t="s">
        <v>266</v>
      </c>
      <c r="D66" s="9" t="s">
        <v>267</v>
      </c>
      <c r="E66" s="9" t="s">
        <v>268</v>
      </c>
      <c r="F66" s="10">
        <v>1</v>
      </c>
      <c r="G66" s="11">
        <v>0.19</v>
      </c>
      <c r="H66" s="11">
        <v>0.19</v>
      </c>
      <c r="I66" s="12" t="s">
        <v>14</v>
      </c>
      <c r="J66" s="9"/>
      <c r="K66" s="5">
        <f>F66-J66</f>
        <v>1</v>
      </c>
      <c r="L66" s="6">
        <f>K66*1000/D66</f>
        <v>0.19481784531463081</v>
      </c>
      <c r="M66" s="6">
        <f>K66*1000/E66</f>
        <v>0.19451468585878234</v>
      </c>
    </row>
    <row r="67" spans="1:13" x14ac:dyDescent="0.25">
      <c r="A67" s="9" t="s">
        <v>9</v>
      </c>
      <c r="B67" s="9" t="s">
        <v>269</v>
      </c>
      <c r="C67" s="9" t="s">
        <v>270</v>
      </c>
      <c r="D67" s="9" t="s">
        <v>271</v>
      </c>
      <c r="E67" s="9" t="s">
        <v>272</v>
      </c>
      <c r="F67" s="10">
        <v>1</v>
      </c>
      <c r="G67" s="11">
        <v>0.18</v>
      </c>
      <c r="H67" s="11">
        <v>0.18</v>
      </c>
      <c r="I67" s="12" t="s">
        <v>14</v>
      </c>
      <c r="J67" s="9"/>
      <c r="K67" s="5">
        <f>F67-J67</f>
        <v>1</v>
      </c>
      <c r="L67" s="6">
        <f>K67*1000/D67</f>
        <v>0.182882223847842</v>
      </c>
      <c r="M67" s="6">
        <f>K67*1000/E67</f>
        <v>0.18467220683287167</v>
      </c>
    </row>
    <row r="69" spans="1:13" x14ac:dyDescent="0.25">
      <c r="F69" s="13">
        <f>SUM(F2:F67)</f>
        <v>425</v>
      </c>
      <c r="J69" s="13">
        <f>SUM(J2:J67)</f>
        <v>35</v>
      </c>
    </row>
  </sheetData>
  <autoFilter ref="A1:M67">
    <sortState ref="A2:M67">
      <sortCondition descending="1" ref="M2:M67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2021-02-10T10:20:22Z</dcterms:created>
  <dcterms:modified xsi:type="dcterms:W3CDTF">2021-02-10T08:26:19Z</dcterms:modified>
</cp:coreProperties>
</file>