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" windowWidth="16092" windowHeight="9660"/>
  </bookViews>
  <sheets>
    <sheet name="Sheet1" sheetId="1" r:id="rId1"/>
  </sheets>
  <definedNames>
    <definedName name="_xlnm._FilterDatabase" localSheetId="0" hidden="1">Sheet1!$A$1:$M$69</definedName>
  </definedNames>
  <calcPr calcId="144525"/>
</workbook>
</file>

<file path=xl/calcChain.xml><?xml version="1.0" encoding="utf-8"?>
<calcChain xmlns="http://schemas.openxmlformats.org/spreadsheetml/2006/main">
  <c r="J71" i="1" l="1"/>
  <c r="F71" i="1"/>
  <c r="K3" i="1"/>
  <c r="M3" i="1" s="1"/>
  <c r="K4" i="1"/>
  <c r="L4" i="1" s="1"/>
  <c r="K5" i="1"/>
  <c r="L5" i="1" s="1"/>
  <c r="K6" i="1"/>
  <c r="M6" i="1" s="1"/>
  <c r="K30" i="1"/>
  <c r="M30" i="1" s="1"/>
  <c r="K7" i="1"/>
  <c r="L7" i="1" s="1"/>
  <c r="M7" i="1"/>
  <c r="K8" i="1"/>
  <c r="L8" i="1" s="1"/>
  <c r="K9" i="1"/>
  <c r="M9" i="1" s="1"/>
  <c r="K10" i="1"/>
  <c r="M10" i="1" s="1"/>
  <c r="L10" i="1"/>
  <c r="K11" i="1"/>
  <c r="M11" i="1" s="1"/>
  <c r="L11" i="1"/>
  <c r="K12" i="1"/>
  <c r="L12" i="1" s="1"/>
  <c r="K14" i="1"/>
  <c r="M14" i="1" s="1"/>
  <c r="K15" i="1"/>
  <c r="M15" i="1" s="1"/>
  <c r="K13" i="1"/>
  <c r="L13" i="1" s="1"/>
  <c r="K16" i="1"/>
  <c r="L16" i="1" s="1"/>
  <c r="K17" i="1"/>
  <c r="M17" i="1" s="1"/>
  <c r="K18" i="1"/>
  <c r="M18" i="1" s="1"/>
  <c r="K20" i="1"/>
  <c r="L20" i="1"/>
  <c r="M20" i="1"/>
  <c r="K19" i="1"/>
  <c r="L19" i="1" s="1"/>
  <c r="K24" i="1"/>
  <c r="M24" i="1" s="1"/>
  <c r="K23" i="1"/>
  <c r="M23" i="1" s="1"/>
  <c r="K21" i="1"/>
  <c r="L21" i="1" s="1"/>
  <c r="M21" i="1"/>
  <c r="K22" i="1"/>
  <c r="L22" i="1" s="1"/>
  <c r="K25" i="1"/>
  <c r="M25" i="1" s="1"/>
  <c r="K26" i="1"/>
  <c r="M26" i="1" s="1"/>
  <c r="L26" i="1"/>
  <c r="K27" i="1"/>
  <c r="L27" i="1" s="1"/>
  <c r="K28" i="1"/>
  <c r="L28" i="1" s="1"/>
  <c r="K29" i="1"/>
  <c r="M29" i="1" s="1"/>
  <c r="K31" i="1"/>
  <c r="M31" i="1" s="1"/>
  <c r="K32" i="1"/>
  <c r="L32" i="1" s="1"/>
  <c r="K33" i="1"/>
  <c r="L33" i="1" s="1"/>
  <c r="K34" i="1"/>
  <c r="M34" i="1" s="1"/>
  <c r="K35" i="1"/>
  <c r="M35" i="1" s="1"/>
  <c r="L35" i="1"/>
  <c r="K36" i="1"/>
  <c r="M36" i="1" s="1"/>
  <c r="L36" i="1"/>
  <c r="K37" i="1"/>
  <c r="L37" i="1" s="1"/>
  <c r="K44" i="1"/>
  <c r="M44" i="1" s="1"/>
  <c r="K39" i="1"/>
  <c r="M39" i="1" s="1"/>
  <c r="K38" i="1"/>
  <c r="L38" i="1"/>
  <c r="M38" i="1"/>
  <c r="K41" i="1"/>
  <c r="L41" i="1" s="1"/>
  <c r="K45" i="1"/>
  <c r="M45" i="1" s="1"/>
  <c r="K42" i="1"/>
  <c r="M42" i="1" s="1"/>
  <c r="K47" i="1"/>
  <c r="M47" i="1" s="1"/>
  <c r="L47" i="1"/>
  <c r="K48" i="1"/>
  <c r="L48" i="1" s="1"/>
  <c r="K46" i="1"/>
  <c r="M46" i="1" s="1"/>
  <c r="K43" i="1"/>
  <c r="M43" i="1" s="1"/>
  <c r="K50" i="1"/>
  <c r="L50" i="1"/>
  <c r="M50" i="1"/>
  <c r="K51" i="1"/>
  <c r="L51" i="1" s="1"/>
  <c r="K52" i="1"/>
  <c r="M52" i="1" s="1"/>
  <c r="K49" i="1"/>
  <c r="M49" i="1" s="1"/>
  <c r="K53" i="1"/>
  <c r="M53" i="1" s="1"/>
  <c r="L53" i="1"/>
  <c r="K54" i="1"/>
  <c r="L54" i="1" s="1"/>
  <c r="K55" i="1"/>
  <c r="M55" i="1" s="1"/>
  <c r="K56" i="1"/>
  <c r="M56" i="1" s="1"/>
  <c r="K57" i="1"/>
  <c r="L57" i="1"/>
  <c r="M57" i="1"/>
  <c r="K58" i="1"/>
  <c r="L58" i="1" s="1"/>
  <c r="K59" i="1"/>
  <c r="M59" i="1" s="1"/>
  <c r="K60" i="1"/>
  <c r="M60" i="1" s="1"/>
  <c r="K61" i="1"/>
  <c r="M61" i="1" s="1"/>
  <c r="L61" i="1"/>
  <c r="K62" i="1"/>
  <c r="L62" i="1" s="1"/>
  <c r="K64" i="1"/>
  <c r="M64" i="1" s="1"/>
  <c r="K63" i="1"/>
  <c r="M63" i="1" s="1"/>
  <c r="K66" i="1"/>
  <c r="L66" i="1"/>
  <c r="M66" i="1"/>
  <c r="K65" i="1"/>
  <c r="L65" i="1" s="1"/>
  <c r="K68" i="1"/>
  <c r="M68" i="1" s="1"/>
  <c r="K67" i="1"/>
  <c r="M67" i="1" s="1"/>
  <c r="K69" i="1"/>
  <c r="M69" i="1" s="1"/>
  <c r="L69" i="1"/>
  <c r="K40" i="1"/>
  <c r="L40" i="1" s="1"/>
  <c r="K2" i="1"/>
  <c r="M2" i="1" s="1"/>
  <c r="L2" i="1" l="1"/>
  <c r="M27" i="1"/>
  <c r="L15" i="1"/>
  <c r="M5" i="1"/>
  <c r="M32" i="1"/>
  <c r="L18" i="1"/>
  <c r="L23" i="1"/>
  <c r="M4" i="1"/>
  <c r="L31" i="1"/>
  <c r="M13" i="1"/>
  <c r="L67" i="1"/>
  <c r="L60" i="1"/>
  <c r="L56" i="1"/>
  <c r="L43" i="1"/>
  <c r="L42" i="1"/>
  <c r="L63" i="1"/>
  <c r="L49" i="1"/>
  <c r="L39" i="1"/>
  <c r="M40" i="1"/>
  <c r="M65" i="1"/>
  <c r="M62" i="1"/>
  <c r="M58" i="1"/>
  <c r="M54" i="1"/>
  <c r="M51" i="1"/>
  <c r="M48" i="1"/>
  <c r="M41" i="1"/>
  <c r="M37" i="1"/>
  <c r="M33" i="1"/>
  <c r="M28" i="1"/>
  <c r="M22" i="1"/>
  <c r="M19" i="1"/>
  <c r="M16" i="1"/>
  <c r="M12" i="1"/>
  <c r="M8" i="1"/>
  <c r="L3" i="1"/>
  <c r="L30" i="1"/>
  <c r="L68" i="1"/>
  <c r="L64" i="1"/>
  <c r="L59" i="1"/>
  <c r="L55" i="1"/>
  <c r="L52" i="1"/>
  <c r="L46" i="1"/>
  <c r="L45" i="1"/>
  <c r="L44" i="1"/>
  <c r="L34" i="1"/>
  <c r="L29" i="1"/>
  <c r="L25" i="1"/>
  <c r="L24" i="1"/>
  <c r="L17" i="1"/>
  <c r="L14" i="1"/>
  <c r="L9" i="1"/>
  <c r="L6" i="1"/>
</calcChain>
</file>

<file path=xl/sharedStrings.xml><?xml version="1.0" encoding="utf-8"?>
<sst xmlns="http://schemas.openxmlformats.org/spreadsheetml/2006/main" count="414" uniqueCount="285">
  <si>
    <t>JUDET</t>
  </si>
  <si>
    <t>LOCALITATE</t>
  </si>
  <si>
    <t>SIRUTA</t>
  </si>
  <si>
    <t>POPULATIE INS</t>
  </si>
  <si>
    <t>POPULATIE DEPABD</t>
  </si>
  <si>
    <t>CAZURI CONFIRMATE IN ULTIMELE 14 ZILE</t>
  </si>
  <si>
    <t>CAZURI LA 1000 DE LOCUITORI IN ULTIMELE 14 ZILE (INS)</t>
  </si>
  <si>
    <t>CAZURI LA 1000 DE LOCUITORI IN ULTIMELE 14 ZILE (DEPABD)</t>
  </si>
  <si>
    <t>CAZURI SUB 19 ANI CONFIRMATE IN ULTIMELE 14 ZILE</t>
  </si>
  <si>
    <t>ARGEŞ</t>
  </si>
  <si>
    <t>CUCA</t>
  </si>
  <si>
    <t>16132</t>
  </si>
  <si>
    <t>1968</t>
  </si>
  <si>
    <t>1937</t>
  </si>
  <si>
    <t>-</t>
  </si>
  <si>
    <t>TIGVENI</t>
  </si>
  <si>
    <t>19249</t>
  </si>
  <si>
    <t>3398</t>
  </si>
  <si>
    <t>3379</t>
  </si>
  <si>
    <t>CICĂNEŞTI</t>
  </si>
  <si>
    <t>15448</t>
  </si>
  <si>
    <t>2042</t>
  </si>
  <si>
    <t>2024</t>
  </si>
  <si>
    <t>DOBREŞTI</t>
  </si>
  <si>
    <t>16427</t>
  </si>
  <si>
    <t>1744</t>
  </si>
  <si>
    <t>1759</t>
  </si>
  <si>
    <t>VALEA DANULUI</t>
  </si>
  <si>
    <t>19631</t>
  </si>
  <si>
    <t>2986</t>
  </si>
  <si>
    <t>3007</t>
  </si>
  <si>
    <t>ORAŞ MIOVENI</t>
  </si>
  <si>
    <t>13301</t>
  </si>
  <si>
    <t>34143</t>
  </si>
  <si>
    <t>34195</t>
  </si>
  <si>
    <t>DRAGOSLAVELE</t>
  </si>
  <si>
    <t>16472</t>
  </si>
  <si>
    <t>2599</t>
  </si>
  <si>
    <t>2615</t>
  </si>
  <si>
    <t>BASCOV</t>
  </si>
  <si>
    <t>13187</t>
  </si>
  <si>
    <t>10868</t>
  </si>
  <si>
    <t>10932</t>
  </si>
  <si>
    <t>MĂRĂCINENI</t>
  </si>
  <si>
    <t>13365</t>
  </si>
  <si>
    <t>5463</t>
  </si>
  <si>
    <t>5507</t>
  </si>
  <si>
    <t>POIENARII DE ARGEŞ</t>
  </si>
  <si>
    <t>17913</t>
  </si>
  <si>
    <t>972</t>
  </si>
  <si>
    <t>960</t>
  </si>
  <si>
    <t>DRĂGANU</t>
  </si>
  <si>
    <t>16506</t>
  </si>
  <si>
    <t>1979</t>
  </si>
  <si>
    <t>2001</t>
  </si>
  <si>
    <t>ALBEŞTII DE ARGEŞ</t>
  </si>
  <si>
    <t>13819</t>
  </si>
  <si>
    <t>6003</t>
  </si>
  <si>
    <t>6051</t>
  </si>
  <si>
    <t>COCU</t>
  </si>
  <si>
    <t>15652</t>
  </si>
  <si>
    <t>2162</t>
  </si>
  <si>
    <t>2140</t>
  </si>
  <si>
    <t>BOŢEŞTI</t>
  </si>
  <si>
    <t>14726</t>
  </si>
  <si>
    <t>1087</t>
  </si>
  <si>
    <t>1088</t>
  </si>
  <si>
    <t>CĂLDĂRARU</t>
  </si>
  <si>
    <t>15064</t>
  </si>
  <si>
    <t>2199</t>
  </si>
  <si>
    <t>2130</t>
  </si>
  <si>
    <t>MUNICIPIUL CURTEA DE ARGEŞ</t>
  </si>
  <si>
    <t>13622</t>
  </si>
  <si>
    <t>32262</t>
  </si>
  <si>
    <t>32194</t>
  </si>
  <si>
    <t>CORBENI</t>
  </si>
  <si>
    <t>15741</t>
  </si>
  <si>
    <t>5753</t>
  </si>
  <si>
    <t>5710</t>
  </si>
  <si>
    <t>DÂRMĂNEŞTI</t>
  </si>
  <si>
    <t>16365</t>
  </si>
  <si>
    <t>3496</t>
  </si>
  <si>
    <t>3464</t>
  </si>
  <si>
    <t>MICEŞTI</t>
  </si>
  <si>
    <t>17209</t>
  </si>
  <si>
    <t>4753</t>
  </si>
  <si>
    <t>4840</t>
  </si>
  <si>
    <t>MUŞĂTEŞTI</t>
  </si>
  <si>
    <t>17619</t>
  </si>
  <si>
    <t>3571</t>
  </si>
  <si>
    <t>3545</t>
  </si>
  <si>
    <t>BRADU</t>
  </si>
  <si>
    <t>13276</t>
  </si>
  <si>
    <t>8451</t>
  </si>
  <si>
    <t>8922</t>
  </si>
  <si>
    <t>CĂTEASCA</t>
  </si>
  <si>
    <t>15233</t>
  </si>
  <si>
    <t>3641</t>
  </si>
  <si>
    <t>3764</t>
  </si>
  <si>
    <t>MUNICIPIUL CÂMPULUNG</t>
  </si>
  <si>
    <t>13490</t>
  </si>
  <si>
    <t>35064</t>
  </si>
  <si>
    <t>34750</t>
  </si>
  <si>
    <t>LUNCA CORBULUI</t>
  </si>
  <si>
    <t>16944</t>
  </si>
  <si>
    <t>2533</t>
  </si>
  <si>
    <t>2492</t>
  </si>
  <si>
    <t>MUNICIPIUL PITEŞTI</t>
  </si>
  <si>
    <t>13169</t>
  </si>
  <si>
    <t>172982</t>
  </si>
  <si>
    <t>172624</t>
  </si>
  <si>
    <t>VULTUREŞTI</t>
  </si>
  <si>
    <t>20055</t>
  </si>
  <si>
    <t>2738</t>
  </si>
  <si>
    <t>2795</t>
  </si>
  <si>
    <t>CĂLINEŞTI</t>
  </si>
  <si>
    <t>15108</t>
  </si>
  <si>
    <t>11166</t>
  </si>
  <si>
    <t>11221</t>
  </si>
  <si>
    <t>BĂBANA</t>
  </si>
  <si>
    <t>14085</t>
  </si>
  <si>
    <t>2848</t>
  </si>
  <si>
    <t>2909</t>
  </si>
  <si>
    <t>ORAŞ ŞTEFĂNEŞTI</t>
  </si>
  <si>
    <t>13392</t>
  </si>
  <si>
    <t>16000</t>
  </si>
  <si>
    <t>16135</t>
  </si>
  <si>
    <t>DAVIDEŞTI</t>
  </si>
  <si>
    <t>16285</t>
  </si>
  <si>
    <t>3096</t>
  </si>
  <si>
    <t>3072</t>
  </si>
  <si>
    <t>BUGHEA DE JOS</t>
  </si>
  <si>
    <t>14922</t>
  </si>
  <si>
    <t>3090</t>
  </si>
  <si>
    <t>3082</t>
  </si>
  <si>
    <t>DOMNEŞTI</t>
  </si>
  <si>
    <t>16454</t>
  </si>
  <si>
    <t>3121</t>
  </si>
  <si>
    <t>3125</t>
  </si>
  <si>
    <t>VEDEA</t>
  </si>
  <si>
    <t>19793</t>
  </si>
  <si>
    <t>3433</t>
  </si>
  <si>
    <t>3373</t>
  </si>
  <si>
    <t>UDA</t>
  </si>
  <si>
    <t>19392</t>
  </si>
  <si>
    <t>1792</t>
  </si>
  <si>
    <t>1749</t>
  </si>
  <si>
    <t>COTMEANA</t>
  </si>
  <si>
    <t>15983</t>
  </si>
  <si>
    <t>1809</t>
  </si>
  <si>
    <t>1826</t>
  </si>
  <si>
    <t>ALBOTA</t>
  </si>
  <si>
    <t>13935</t>
  </si>
  <si>
    <t>4013</t>
  </si>
  <si>
    <t>4062</t>
  </si>
  <si>
    <t>MOŞOAIA</t>
  </si>
  <si>
    <t>17496</t>
  </si>
  <si>
    <t>6428</t>
  </si>
  <si>
    <t>6703</t>
  </si>
  <si>
    <t>IZVORU</t>
  </si>
  <si>
    <t>16739</t>
  </si>
  <si>
    <t>2110</t>
  </si>
  <si>
    <t>2137</t>
  </si>
  <si>
    <t>BOGAŢI</t>
  </si>
  <si>
    <t>14584</t>
  </si>
  <si>
    <t>4303</t>
  </si>
  <si>
    <t>4259</t>
  </si>
  <si>
    <t>LEREŞTI</t>
  </si>
  <si>
    <t>16908</t>
  </si>
  <si>
    <t>4435</t>
  </si>
  <si>
    <t>4414</t>
  </si>
  <si>
    <t>SLOBOZIA</t>
  </si>
  <si>
    <t>18741</t>
  </si>
  <si>
    <t>4544</t>
  </si>
  <si>
    <t>4509</t>
  </si>
  <si>
    <t>ŞTEFAN CEL MARE</t>
  </si>
  <si>
    <t>19114</t>
  </si>
  <si>
    <t>2262</t>
  </si>
  <si>
    <t>2213</t>
  </si>
  <si>
    <t>ORAŞ TOPOLOVENI</t>
  </si>
  <si>
    <t>13757</t>
  </si>
  <si>
    <t>9306</t>
  </si>
  <si>
    <t>9393</t>
  </si>
  <si>
    <t>ROCIU</t>
  </si>
  <si>
    <t>18475</t>
  </si>
  <si>
    <t>2351</t>
  </si>
  <si>
    <t>2382</t>
  </si>
  <si>
    <t>HÂRTIEŞTI</t>
  </si>
  <si>
    <t>16659</t>
  </si>
  <si>
    <t>2305</t>
  </si>
  <si>
    <t>2308</t>
  </si>
  <si>
    <t>AREFU</t>
  </si>
  <si>
    <t>14049</t>
  </si>
  <si>
    <t>2301</t>
  </si>
  <si>
    <t>2220</t>
  </si>
  <si>
    <t>ŢIŢEŞTI</t>
  </si>
  <si>
    <t>19338</t>
  </si>
  <si>
    <t>5253</t>
  </si>
  <si>
    <t>5345</t>
  </si>
  <si>
    <t>LEORDENI</t>
  </si>
  <si>
    <t>16757</t>
  </si>
  <si>
    <t>5478</t>
  </si>
  <si>
    <t>5370</t>
  </si>
  <si>
    <t>PIETROŞANI</t>
  </si>
  <si>
    <t>17851</t>
  </si>
  <si>
    <t>5468</t>
  </si>
  <si>
    <t>5389</t>
  </si>
  <si>
    <t>BUZOEŞTI</t>
  </si>
  <si>
    <t>14940</t>
  </si>
  <si>
    <t>5340</t>
  </si>
  <si>
    <t>5313</t>
  </si>
  <si>
    <t>STOLNICI</t>
  </si>
  <si>
    <t>18938</t>
  </si>
  <si>
    <t>2810</t>
  </si>
  <si>
    <t>2762</t>
  </si>
  <si>
    <t>RĂTEŞTI</t>
  </si>
  <si>
    <t>18331</t>
  </si>
  <si>
    <t>2925</t>
  </si>
  <si>
    <t>2898</t>
  </si>
  <si>
    <t>BUGHEA DE SUS</t>
  </si>
  <si>
    <t>20063</t>
  </si>
  <si>
    <t>3046</t>
  </si>
  <si>
    <t>MIHĂEŞTI</t>
  </si>
  <si>
    <t>17254</t>
  </si>
  <si>
    <t>6199</t>
  </si>
  <si>
    <t>6242</t>
  </si>
  <si>
    <t>VLĂDEŞTI</t>
  </si>
  <si>
    <t>19999</t>
  </si>
  <si>
    <t>3156</t>
  </si>
  <si>
    <t>3161</t>
  </si>
  <si>
    <t>POIENARII DE MUSCEL</t>
  </si>
  <si>
    <t>17968</t>
  </si>
  <si>
    <t>3235</t>
  </si>
  <si>
    <t>3175</t>
  </si>
  <si>
    <t>PRIBOIENI</t>
  </si>
  <si>
    <t>18242</t>
  </si>
  <si>
    <t>3453</t>
  </si>
  <si>
    <t>3465</t>
  </si>
  <si>
    <t>BĂLILEŞTI</t>
  </si>
  <si>
    <t>14272</t>
  </si>
  <si>
    <t>3917</t>
  </si>
  <si>
    <t>3884</t>
  </si>
  <si>
    <t>VALEA MARE-PRAVĂŢ</t>
  </si>
  <si>
    <t>13524</t>
  </si>
  <si>
    <t>4229</t>
  </si>
  <si>
    <t>4260</t>
  </si>
  <si>
    <t>STOENEŞTI</t>
  </si>
  <si>
    <t>18858</t>
  </si>
  <si>
    <t>4392</t>
  </si>
  <si>
    <t>4319</t>
  </si>
  <si>
    <t>ORAŞ COSTEŞTI</t>
  </si>
  <si>
    <t>13668</t>
  </si>
  <si>
    <t>10214</t>
  </si>
  <si>
    <t>10136</t>
  </si>
  <si>
    <t>STÂLPENI</t>
  </si>
  <si>
    <t>18778</t>
  </si>
  <si>
    <t>4913</t>
  </si>
  <si>
    <t>4889</t>
  </si>
  <si>
    <t>COŞEŞTI</t>
  </si>
  <si>
    <t>15901</t>
  </si>
  <si>
    <t>5240</t>
  </si>
  <si>
    <t>5263</t>
  </si>
  <si>
    <t>SCHITU GOLEŞTI</t>
  </si>
  <si>
    <t>18670</t>
  </si>
  <si>
    <t>5133</t>
  </si>
  <si>
    <t>5152</t>
  </si>
  <si>
    <t>BĂICULEŞTI</t>
  </si>
  <si>
    <t>14165</t>
  </si>
  <si>
    <t>5967</t>
  </si>
  <si>
    <t>5986</t>
  </si>
  <si>
    <t>RUCĂR</t>
  </si>
  <si>
    <t>18527</t>
  </si>
  <si>
    <t>5847</t>
  </si>
  <si>
    <t>5797</t>
  </si>
  <si>
    <t>POIANA LACULUI</t>
  </si>
  <si>
    <t>18028</t>
  </si>
  <si>
    <t>6346</t>
  </si>
  <si>
    <t>6336</t>
  </si>
  <si>
    <t>HÂRSEȘTI</t>
  </si>
  <si>
    <t>16613</t>
  </si>
  <si>
    <t>2168</t>
  </si>
  <si>
    <t>Cazuri focare</t>
  </si>
  <si>
    <t>CAZURI CONFIRMATE IN ULTIMELE 14 ZILE
 fara focare</t>
  </si>
  <si>
    <t>CAZURI LA 1000 DE LOCUITORI IN ULTIMELE 14 ZILE 
fara focare 
(INS)</t>
  </si>
  <si>
    <t>CAZURI LA 1000 DE LOCUITORI IN ULTIMELE 14 ZILE 
fara focare 
(DEPABD)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</si>
</sst>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0.00"/>
    <numFmt numFmtId="165" formatCode="#.0#############E+###"/>
    <numFmt numFmtId="166" formatCode="##############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3" borderId="1" xfId="0" applyFont="1" applyFill="1" applyBorder="1"/>
    <xf numFmtId="3" fontId="1" fillId="3" borderId="1" xfId="0" applyNumberFormat="1" applyFont="1" applyFill="1" applyBorder="1"/>
    <xf numFmtId="164" fontId="1" fillId="3" borderId="1" xfId="0" applyNumberFormat="1" applyFont="1" applyFill="1" applyBorder="1"/>
    <xf numFmtId="165" fontId="1" fillId="3" borderId="1" xfId="0" applyNumberFormat="1" applyFont="1" applyFill="1" applyBorder="1"/>
    <xf numFmtId="166" fontId="2" fillId="3" borderId="1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/>
    <xf numFmtId="3" fontId="1" fillId="4" borderId="1" xfId="0" applyNumberFormat="1" applyFont="1" applyFill="1" applyBorder="1"/>
    <xf numFmtId="164" fontId="1" fillId="4" borderId="1" xfId="0" applyNumberFormat="1" applyFont="1" applyFill="1" applyBorder="1"/>
    <xf numFmtId="165" fontId="1" fillId="4" borderId="1" xfId="0" applyNumberFormat="1" applyFont="1" applyFill="1" applyBorder="1"/>
    <xf numFmtId="166" fontId="2" fillId="4" borderId="1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0" fontId="1" fillId="0" borderId="1" xfId="0" applyFont="1" applyBorder="1"/>
    <xf numFmtId="3" fontId="1" fillId="0" borderId="1" xfId="0" applyNumberFormat="1" applyFon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166" fontId="2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3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tabSelected="1" topLeftCell="A31" workbookViewId="0">
      <selection activeCell="M40" sqref="M40"/>
    </sheetView>
  </sheetViews>
  <sheetFormatPr defaultColWidth="9.109375" defaultRowHeight="14.4" x14ac:dyDescent="0.3"/>
  <cols>
    <col min="1" max="1" width="9.6640625" style="6" customWidth="1"/>
    <col min="2" max="2" width="29.88671875" style="6" customWidth="1"/>
    <col min="3" max="3" width="10.6640625" style="6" customWidth="1"/>
    <col min="4" max="4" width="11.88671875" style="6" customWidth="1"/>
    <col min="5" max="5" width="11.44140625" style="6" customWidth="1"/>
    <col min="6" max="6" width="15.6640625" style="26" customWidth="1"/>
    <col min="7" max="8" width="15.6640625" style="27" customWidth="1"/>
    <col min="9" max="9" width="15.6640625" style="28" customWidth="1"/>
    <col min="10" max="10" width="9.109375" style="6"/>
    <col min="11" max="11" width="15.88671875" style="6" customWidth="1"/>
    <col min="12" max="12" width="16.5546875" style="6" customWidth="1"/>
    <col min="13" max="13" width="18.44140625" style="6" customWidth="1"/>
    <col min="14" max="16384" width="9.109375" style="6"/>
  </cols>
  <sheetData>
    <row r="1" spans="1:13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5" t="s">
        <v>281</v>
      </c>
      <c r="K1" s="5" t="s">
        <v>282</v>
      </c>
      <c r="L1" s="5" t="s">
        <v>283</v>
      </c>
      <c r="M1" s="5" t="s">
        <v>284</v>
      </c>
    </row>
    <row r="2" spans="1:13" x14ac:dyDescent="0.3">
      <c r="A2" s="7" t="s">
        <v>9</v>
      </c>
      <c r="B2" s="7" t="s">
        <v>10</v>
      </c>
      <c r="C2" s="7" t="s">
        <v>11</v>
      </c>
      <c r="D2" s="7" t="s">
        <v>12</v>
      </c>
      <c r="E2" s="7" t="s">
        <v>13</v>
      </c>
      <c r="F2" s="8">
        <v>8</v>
      </c>
      <c r="G2" s="9">
        <v>4.07</v>
      </c>
      <c r="H2" s="9">
        <v>4.13</v>
      </c>
      <c r="I2" s="10" t="s">
        <v>14</v>
      </c>
      <c r="J2" s="7"/>
      <c r="K2" s="11">
        <f t="shared" ref="K2:K33" si="0">F2-J2</f>
        <v>8</v>
      </c>
      <c r="L2" s="12">
        <f t="shared" ref="L2:L33" si="1">K2*1000/D2</f>
        <v>4.0650406504065044</v>
      </c>
      <c r="M2" s="12">
        <f t="shared" ref="M2:M33" si="2">K2*1000/E2</f>
        <v>4.1300980898296338</v>
      </c>
    </row>
    <row r="3" spans="1:13" x14ac:dyDescent="0.3">
      <c r="A3" s="13" t="s">
        <v>9</v>
      </c>
      <c r="B3" s="13" t="s">
        <v>15</v>
      </c>
      <c r="C3" s="13" t="s">
        <v>16</v>
      </c>
      <c r="D3" s="13" t="s">
        <v>17</v>
      </c>
      <c r="E3" s="13" t="s">
        <v>18</v>
      </c>
      <c r="F3" s="14">
        <v>7</v>
      </c>
      <c r="G3" s="15">
        <v>2.06</v>
      </c>
      <c r="H3" s="15">
        <v>2.0699999999999998</v>
      </c>
      <c r="I3" s="16" t="s">
        <v>14</v>
      </c>
      <c r="J3" s="13"/>
      <c r="K3" s="17">
        <f t="shared" si="0"/>
        <v>7</v>
      </c>
      <c r="L3" s="18">
        <f t="shared" si="1"/>
        <v>2.0600353148911124</v>
      </c>
      <c r="M3" s="18">
        <f t="shared" si="2"/>
        <v>2.0716188221367267</v>
      </c>
    </row>
    <row r="4" spans="1:13" x14ac:dyDescent="0.3">
      <c r="A4" s="13" t="s">
        <v>9</v>
      </c>
      <c r="B4" s="13" t="s">
        <v>19</v>
      </c>
      <c r="C4" s="13" t="s">
        <v>20</v>
      </c>
      <c r="D4" s="13" t="s">
        <v>21</v>
      </c>
      <c r="E4" s="13" t="s">
        <v>22</v>
      </c>
      <c r="F4" s="14">
        <v>4</v>
      </c>
      <c r="G4" s="15">
        <v>1.96</v>
      </c>
      <c r="H4" s="15">
        <v>1.98</v>
      </c>
      <c r="I4" s="16" t="s">
        <v>14</v>
      </c>
      <c r="J4" s="13"/>
      <c r="K4" s="17">
        <f t="shared" si="0"/>
        <v>4</v>
      </c>
      <c r="L4" s="18">
        <f t="shared" si="1"/>
        <v>1.9588638589618022</v>
      </c>
      <c r="M4" s="18">
        <f t="shared" si="2"/>
        <v>1.9762845849802371</v>
      </c>
    </row>
    <row r="5" spans="1:13" x14ac:dyDescent="0.3">
      <c r="A5" s="13" t="s">
        <v>9</v>
      </c>
      <c r="B5" s="13" t="s">
        <v>23</v>
      </c>
      <c r="C5" s="13" t="s">
        <v>24</v>
      </c>
      <c r="D5" s="13" t="s">
        <v>25</v>
      </c>
      <c r="E5" s="13" t="s">
        <v>26</v>
      </c>
      <c r="F5" s="14">
        <v>3</v>
      </c>
      <c r="G5" s="15">
        <v>1.72</v>
      </c>
      <c r="H5" s="15">
        <v>1.71</v>
      </c>
      <c r="I5" s="16" t="s">
        <v>14</v>
      </c>
      <c r="J5" s="13"/>
      <c r="K5" s="17">
        <f t="shared" si="0"/>
        <v>3</v>
      </c>
      <c r="L5" s="18">
        <f t="shared" si="1"/>
        <v>1.7201834862385321</v>
      </c>
      <c r="M5" s="18">
        <f t="shared" si="2"/>
        <v>1.7055144968732234</v>
      </c>
    </row>
    <row r="6" spans="1:13" x14ac:dyDescent="0.3">
      <c r="A6" s="19" t="s">
        <v>9</v>
      </c>
      <c r="B6" s="19" t="s">
        <v>27</v>
      </c>
      <c r="C6" s="19" t="s">
        <v>28</v>
      </c>
      <c r="D6" s="19" t="s">
        <v>29</v>
      </c>
      <c r="E6" s="19" t="s">
        <v>30</v>
      </c>
      <c r="F6" s="20">
        <v>4</v>
      </c>
      <c r="G6" s="21">
        <v>1.34</v>
      </c>
      <c r="H6" s="21">
        <v>1.33</v>
      </c>
      <c r="I6" s="22" t="s">
        <v>14</v>
      </c>
      <c r="J6" s="19"/>
      <c r="K6" s="23">
        <f t="shared" si="0"/>
        <v>4</v>
      </c>
      <c r="L6" s="24">
        <f t="shared" si="1"/>
        <v>1.3395847287340925</v>
      </c>
      <c r="M6" s="24">
        <f t="shared" si="2"/>
        <v>1.3302294645826405</v>
      </c>
    </row>
    <row r="7" spans="1:13" x14ac:dyDescent="0.3">
      <c r="A7" s="19" t="s">
        <v>9</v>
      </c>
      <c r="B7" s="19" t="s">
        <v>35</v>
      </c>
      <c r="C7" s="19" t="s">
        <v>36</v>
      </c>
      <c r="D7" s="19" t="s">
        <v>37</v>
      </c>
      <c r="E7" s="19" t="s">
        <v>38</v>
      </c>
      <c r="F7" s="20">
        <v>3</v>
      </c>
      <c r="G7" s="21">
        <v>1.1499999999999999</v>
      </c>
      <c r="H7" s="21">
        <v>1.1499999999999999</v>
      </c>
      <c r="I7" s="22" t="s">
        <v>14</v>
      </c>
      <c r="J7" s="19"/>
      <c r="K7" s="23">
        <f t="shared" si="0"/>
        <v>3</v>
      </c>
      <c r="L7" s="24">
        <f t="shared" si="1"/>
        <v>1.1542901115813775</v>
      </c>
      <c r="M7" s="24">
        <f t="shared" si="2"/>
        <v>1.1472275334608031</v>
      </c>
    </row>
    <row r="8" spans="1:13" x14ac:dyDescent="0.3">
      <c r="A8" s="19" t="s">
        <v>9</v>
      </c>
      <c r="B8" s="19" t="s">
        <v>39</v>
      </c>
      <c r="C8" s="19" t="s">
        <v>40</v>
      </c>
      <c r="D8" s="19" t="s">
        <v>41</v>
      </c>
      <c r="E8" s="19" t="s">
        <v>42</v>
      </c>
      <c r="F8" s="20">
        <v>12</v>
      </c>
      <c r="G8" s="21">
        <v>1.1000000000000001</v>
      </c>
      <c r="H8" s="21">
        <v>1.1000000000000001</v>
      </c>
      <c r="I8" s="19">
        <v>1</v>
      </c>
      <c r="J8" s="19"/>
      <c r="K8" s="23">
        <f t="shared" si="0"/>
        <v>12</v>
      </c>
      <c r="L8" s="24">
        <f t="shared" si="1"/>
        <v>1.1041589988958409</v>
      </c>
      <c r="M8" s="24">
        <f t="shared" si="2"/>
        <v>1.0976948408342482</v>
      </c>
    </row>
    <row r="9" spans="1:13" x14ac:dyDescent="0.3">
      <c r="A9" s="19" t="s">
        <v>9</v>
      </c>
      <c r="B9" s="19" t="s">
        <v>43</v>
      </c>
      <c r="C9" s="19" t="s">
        <v>44</v>
      </c>
      <c r="D9" s="19" t="s">
        <v>45</v>
      </c>
      <c r="E9" s="19" t="s">
        <v>46</v>
      </c>
      <c r="F9" s="20">
        <v>6</v>
      </c>
      <c r="G9" s="21">
        <v>1.1000000000000001</v>
      </c>
      <c r="H9" s="21">
        <v>1.0900000000000001</v>
      </c>
      <c r="I9" s="22" t="s">
        <v>14</v>
      </c>
      <c r="J9" s="19"/>
      <c r="K9" s="23">
        <f t="shared" si="0"/>
        <v>6</v>
      </c>
      <c r="L9" s="24">
        <f t="shared" si="1"/>
        <v>1.0982976386600769</v>
      </c>
      <c r="M9" s="24">
        <f t="shared" si="2"/>
        <v>1.0895224260032685</v>
      </c>
    </row>
    <row r="10" spans="1:13" x14ac:dyDescent="0.3">
      <c r="A10" s="19" t="s">
        <v>9</v>
      </c>
      <c r="B10" s="19" t="s">
        <v>47</v>
      </c>
      <c r="C10" s="19" t="s">
        <v>48</v>
      </c>
      <c r="D10" s="19" t="s">
        <v>49</v>
      </c>
      <c r="E10" s="19" t="s">
        <v>50</v>
      </c>
      <c r="F10" s="20">
        <v>1</v>
      </c>
      <c r="G10" s="21">
        <v>1.03</v>
      </c>
      <c r="H10" s="21">
        <v>1.04</v>
      </c>
      <c r="I10" s="22" t="s">
        <v>14</v>
      </c>
      <c r="J10" s="19"/>
      <c r="K10" s="23">
        <f t="shared" si="0"/>
        <v>1</v>
      </c>
      <c r="L10" s="24">
        <f t="shared" si="1"/>
        <v>1.0288065843621399</v>
      </c>
      <c r="M10" s="24">
        <f t="shared" si="2"/>
        <v>1.0416666666666667</v>
      </c>
    </row>
    <row r="11" spans="1:13" x14ac:dyDescent="0.3">
      <c r="A11" s="19" t="s">
        <v>9</v>
      </c>
      <c r="B11" s="19" t="s">
        <v>51</v>
      </c>
      <c r="C11" s="19" t="s">
        <v>52</v>
      </c>
      <c r="D11" s="19" t="s">
        <v>53</v>
      </c>
      <c r="E11" s="19" t="s">
        <v>54</v>
      </c>
      <c r="F11" s="20">
        <v>2</v>
      </c>
      <c r="G11" s="21">
        <v>1.01</v>
      </c>
      <c r="H11" s="21">
        <v>1</v>
      </c>
      <c r="I11" s="22" t="s">
        <v>14</v>
      </c>
      <c r="J11" s="19"/>
      <c r="K11" s="23">
        <f t="shared" si="0"/>
        <v>2</v>
      </c>
      <c r="L11" s="24">
        <f t="shared" si="1"/>
        <v>1.010611419909045</v>
      </c>
      <c r="M11" s="24">
        <f t="shared" si="2"/>
        <v>0.99950024987506247</v>
      </c>
    </row>
    <row r="12" spans="1:13" x14ac:dyDescent="0.3">
      <c r="A12" s="19" t="s">
        <v>9</v>
      </c>
      <c r="B12" s="19" t="s">
        <v>55</v>
      </c>
      <c r="C12" s="19" t="s">
        <v>56</v>
      </c>
      <c r="D12" s="19" t="s">
        <v>57</v>
      </c>
      <c r="E12" s="19" t="s">
        <v>58</v>
      </c>
      <c r="F12" s="20">
        <v>6</v>
      </c>
      <c r="G12" s="21">
        <v>1</v>
      </c>
      <c r="H12" s="21">
        <v>0.99</v>
      </c>
      <c r="I12" s="22" t="s">
        <v>14</v>
      </c>
      <c r="J12" s="19"/>
      <c r="K12" s="23">
        <f t="shared" si="0"/>
        <v>6</v>
      </c>
      <c r="L12" s="24">
        <f t="shared" si="1"/>
        <v>0.99950024987506247</v>
      </c>
      <c r="M12" s="24">
        <f t="shared" si="2"/>
        <v>0.99157164105106599</v>
      </c>
    </row>
    <row r="13" spans="1:13" x14ac:dyDescent="0.3">
      <c r="A13" s="19" t="s">
        <v>9</v>
      </c>
      <c r="B13" s="19" t="s">
        <v>67</v>
      </c>
      <c r="C13" s="19" t="s">
        <v>68</v>
      </c>
      <c r="D13" s="19" t="s">
        <v>69</v>
      </c>
      <c r="E13" s="19" t="s">
        <v>70</v>
      </c>
      <c r="F13" s="20">
        <v>2</v>
      </c>
      <c r="G13" s="21">
        <v>0.91</v>
      </c>
      <c r="H13" s="21">
        <v>0.94</v>
      </c>
      <c r="I13" s="22" t="s">
        <v>14</v>
      </c>
      <c r="J13" s="19"/>
      <c r="K13" s="23">
        <f t="shared" si="0"/>
        <v>2</v>
      </c>
      <c r="L13" s="24">
        <f t="shared" si="1"/>
        <v>0.90950432014552074</v>
      </c>
      <c r="M13" s="24">
        <f t="shared" si="2"/>
        <v>0.93896713615023475</v>
      </c>
    </row>
    <row r="14" spans="1:13" x14ac:dyDescent="0.3">
      <c r="A14" s="19" t="s">
        <v>9</v>
      </c>
      <c r="B14" s="19" t="s">
        <v>59</v>
      </c>
      <c r="C14" s="19" t="s">
        <v>60</v>
      </c>
      <c r="D14" s="19" t="s">
        <v>61</v>
      </c>
      <c r="E14" s="19" t="s">
        <v>62</v>
      </c>
      <c r="F14" s="20">
        <v>2</v>
      </c>
      <c r="G14" s="21">
        <v>0.93</v>
      </c>
      <c r="H14" s="21">
        <v>0.93</v>
      </c>
      <c r="I14" s="22" t="s">
        <v>14</v>
      </c>
      <c r="J14" s="19"/>
      <c r="K14" s="23">
        <f t="shared" si="0"/>
        <v>2</v>
      </c>
      <c r="L14" s="24">
        <f t="shared" si="1"/>
        <v>0.92506938020351526</v>
      </c>
      <c r="M14" s="24">
        <f t="shared" si="2"/>
        <v>0.93457943925233644</v>
      </c>
    </row>
    <row r="15" spans="1:13" x14ac:dyDescent="0.3">
      <c r="A15" s="19" t="s">
        <v>9</v>
      </c>
      <c r="B15" s="19" t="s">
        <v>63</v>
      </c>
      <c r="C15" s="19" t="s">
        <v>64</v>
      </c>
      <c r="D15" s="19" t="s">
        <v>65</v>
      </c>
      <c r="E15" s="19" t="s">
        <v>66</v>
      </c>
      <c r="F15" s="20">
        <v>1</v>
      </c>
      <c r="G15" s="21">
        <v>0.92</v>
      </c>
      <c r="H15" s="21">
        <v>0.92</v>
      </c>
      <c r="I15" s="22" t="s">
        <v>14</v>
      </c>
      <c r="J15" s="19"/>
      <c r="K15" s="23">
        <f t="shared" si="0"/>
        <v>1</v>
      </c>
      <c r="L15" s="24">
        <f t="shared" si="1"/>
        <v>0.91996320147194111</v>
      </c>
      <c r="M15" s="24">
        <f t="shared" si="2"/>
        <v>0.91911764705882348</v>
      </c>
    </row>
    <row r="16" spans="1:13" x14ac:dyDescent="0.3">
      <c r="A16" s="19" t="s">
        <v>9</v>
      </c>
      <c r="B16" s="19" t="s">
        <v>71</v>
      </c>
      <c r="C16" s="19" t="s">
        <v>72</v>
      </c>
      <c r="D16" s="19" t="s">
        <v>73</v>
      </c>
      <c r="E16" s="19" t="s">
        <v>74</v>
      </c>
      <c r="F16" s="20">
        <v>29</v>
      </c>
      <c r="G16" s="21">
        <v>0.9</v>
      </c>
      <c r="H16" s="21">
        <v>0.9</v>
      </c>
      <c r="I16" s="19">
        <v>3</v>
      </c>
      <c r="J16" s="19"/>
      <c r="K16" s="23">
        <f t="shared" si="0"/>
        <v>29</v>
      </c>
      <c r="L16" s="24">
        <f t="shared" si="1"/>
        <v>0.8988903353790838</v>
      </c>
      <c r="M16" s="24">
        <f t="shared" si="2"/>
        <v>0.90078896688824006</v>
      </c>
    </row>
    <row r="17" spans="1:13" x14ac:dyDescent="0.3">
      <c r="A17" s="19" t="s">
        <v>9</v>
      </c>
      <c r="B17" s="19" t="s">
        <v>75</v>
      </c>
      <c r="C17" s="19" t="s">
        <v>76</v>
      </c>
      <c r="D17" s="19" t="s">
        <v>77</v>
      </c>
      <c r="E17" s="19" t="s">
        <v>78</v>
      </c>
      <c r="F17" s="20">
        <v>5</v>
      </c>
      <c r="G17" s="21">
        <v>0.87</v>
      </c>
      <c r="H17" s="21">
        <v>0.88</v>
      </c>
      <c r="I17" s="22" t="s">
        <v>14</v>
      </c>
      <c r="J17" s="19"/>
      <c r="K17" s="23">
        <f t="shared" si="0"/>
        <v>5</v>
      </c>
      <c r="L17" s="24">
        <f t="shared" si="1"/>
        <v>0.86911176777333565</v>
      </c>
      <c r="M17" s="24">
        <f t="shared" si="2"/>
        <v>0.87565674255691772</v>
      </c>
    </row>
    <row r="18" spans="1:13" x14ac:dyDescent="0.3">
      <c r="A18" s="19" t="s">
        <v>9</v>
      </c>
      <c r="B18" s="19" t="s">
        <v>79</v>
      </c>
      <c r="C18" s="19" t="s">
        <v>80</v>
      </c>
      <c r="D18" s="19" t="s">
        <v>81</v>
      </c>
      <c r="E18" s="19" t="s">
        <v>82</v>
      </c>
      <c r="F18" s="20">
        <v>3</v>
      </c>
      <c r="G18" s="21">
        <v>0.86</v>
      </c>
      <c r="H18" s="21">
        <v>0.87</v>
      </c>
      <c r="I18" s="22" t="s">
        <v>14</v>
      </c>
      <c r="J18" s="19"/>
      <c r="K18" s="23">
        <f t="shared" si="0"/>
        <v>3</v>
      </c>
      <c r="L18" s="24">
        <f t="shared" si="1"/>
        <v>0.85812356979405036</v>
      </c>
      <c r="M18" s="24">
        <f t="shared" si="2"/>
        <v>0.86605080831408776</v>
      </c>
    </row>
    <row r="19" spans="1:13" x14ac:dyDescent="0.3">
      <c r="A19" s="19" t="s">
        <v>9</v>
      </c>
      <c r="B19" s="19" t="s">
        <v>87</v>
      </c>
      <c r="C19" s="19" t="s">
        <v>88</v>
      </c>
      <c r="D19" s="19" t="s">
        <v>89</v>
      </c>
      <c r="E19" s="19" t="s">
        <v>90</v>
      </c>
      <c r="F19" s="20">
        <v>3</v>
      </c>
      <c r="G19" s="21">
        <v>0.84</v>
      </c>
      <c r="H19" s="21">
        <v>0.85</v>
      </c>
      <c r="I19" s="22" t="s">
        <v>14</v>
      </c>
      <c r="J19" s="19"/>
      <c r="K19" s="23">
        <f t="shared" si="0"/>
        <v>3</v>
      </c>
      <c r="L19" s="24">
        <f t="shared" si="1"/>
        <v>0.84010081209745169</v>
      </c>
      <c r="M19" s="24">
        <f t="shared" si="2"/>
        <v>0.84626234132581102</v>
      </c>
    </row>
    <row r="20" spans="1:13" x14ac:dyDescent="0.3">
      <c r="A20" s="19" t="s">
        <v>9</v>
      </c>
      <c r="B20" s="19" t="s">
        <v>83</v>
      </c>
      <c r="C20" s="19" t="s">
        <v>84</v>
      </c>
      <c r="D20" s="19" t="s">
        <v>85</v>
      </c>
      <c r="E20" s="19" t="s">
        <v>86</v>
      </c>
      <c r="F20" s="20">
        <v>4</v>
      </c>
      <c r="G20" s="21">
        <v>0.84</v>
      </c>
      <c r="H20" s="21">
        <v>0.83000000000000018</v>
      </c>
      <c r="I20" s="22" t="s">
        <v>14</v>
      </c>
      <c r="J20" s="19"/>
      <c r="K20" s="23">
        <f t="shared" si="0"/>
        <v>4</v>
      </c>
      <c r="L20" s="24">
        <f t="shared" si="1"/>
        <v>0.8415737428992216</v>
      </c>
      <c r="M20" s="24">
        <f t="shared" si="2"/>
        <v>0.82644628099173556</v>
      </c>
    </row>
    <row r="21" spans="1:13" x14ac:dyDescent="0.3">
      <c r="A21" s="19" t="s">
        <v>9</v>
      </c>
      <c r="B21" s="19" t="s">
        <v>99</v>
      </c>
      <c r="C21" s="19" t="s">
        <v>100</v>
      </c>
      <c r="D21" s="19" t="s">
        <v>101</v>
      </c>
      <c r="E21" s="19" t="s">
        <v>102</v>
      </c>
      <c r="F21" s="20">
        <v>28</v>
      </c>
      <c r="G21" s="21">
        <v>0.8</v>
      </c>
      <c r="H21" s="21">
        <v>0.81</v>
      </c>
      <c r="I21" s="19">
        <v>3</v>
      </c>
      <c r="J21" s="19"/>
      <c r="K21" s="23">
        <f t="shared" si="0"/>
        <v>28</v>
      </c>
      <c r="L21" s="24">
        <f t="shared" si="1"/>
        <v>0.7985398129135296</v>
      </c>
      <c r="M21" s="24">
        <f t="shared" si="2"/>
        <v>0.80575539568345322</v>
      </c>
    </row>
    <row r="22" spans="1:13" x14ac:dyDescent="0.3">
      <c r="A22" s="19" t="s">
        <v>9</v>
      </c>
      <c r="B22" s="19" t="s">
        <v>103</v>
      </c>
      <c r="C22" s="19" t="s">
        <v>104</v>
      </c>
      <c r="D22" s="19" t="s">
        <v>105</v>
      </c>
      <c r="E22" s="19" t="s">
        <v>106</v>
      </c>
      <c r="F22" s="20">
        <v>2</v>
      </c>
      <c r="G22" s="21">
        <v>0.79</v>
      </c>
      <c r="H22" s="21">
        <v>0.8</v>
      </c>
      <c r="I22" s="22" t="s">
        <v>14</v>
      </c>
      <c r="J22" s="19"/>
      <c r="K22" s="23">
        <f t="shared" si="0"/>
        <v>2</v>
      </c>
      <c r="L22" s="24">
        <f t="shared" si="1"/>
        <v>0.78957757599684164</v>
      </c>
      <c r="M22" s="24">
        <f t="shared" si="2"/>
        <v>0.8025682182985554</v>
      </c>
    </row>
    <row r="23" spans="1:13" x14ac:dyDescent="0.3">
      <c r="A23" s="19" t="s">
        <v>9</v>
      </c>
      <c r="B23" s="19" t="s">
        <v>95</v>
      </c>
      <c r="C23" s="19" t="s">
        <v>96</v>
      </c>
      <c r="D23" s="19" t="s">
        <v>97</v>
      </c>
      <c r="E23" s="19" t="s">
        <v>98</v>
      </c>
      <c r="F23" s="20">
        <v>3</v>
      </c>
      <c r="G23" s="21">
        <v>0.82</v>
      </c>
      <c r="H23" s="21">
        <v>0.8</v>
      </c>
      <c r="I23" s="22" t="s">
        <v>14</v>
      </c>
      <c r="J23" s="19"/>
      <c r="K23" s="23">
        <f t="shared" si="0"/>
        <v>3</v>
      </c>
      <c r="L23" s="24">
        <f t="shared" si="1"/>
        <v>0.82394946443284811</v>
      </c>
      <c r="M23" s="24">
        <f t="shared" si="2"/>
        <v>0.79702444208289058</v>
      </c>
    </row>
    <row r="24" spans="1:13" x14ac:dyDescent="0.3">
      <c r="A24" s="19" t="s">
        <v>9</v>
      </c>
      <c r="B24" s="19" t="s">
        <v>91</v>
      </c>
      <c r="C24" s="19" t="s">
        <v>92</v>
      </c>
      <c r="D24" s="19" t="s">
        <v>93</v>
      </c>
      <c r="E24" s="19" t="s">
        <v>94</v>
      </c>
      <c r="F24" s="20">
        <v>7</v>
      </c>
      <c r="G24" s="21">
        <v>0.83000000000000018</v>
      </c>
      <c r="H24" s="21">
        <v>0.78</v>
      </c>
      <c r="I24" s="22" t="s">
        <v>14</v>
      </c>
      <c r="J24" s="19"/>
      <c r="K24" s="23">
        <f t="shared" si="0"/>
        <v>7</v>
      </c>
      <c r="L24" s="24">
        <f t="shared" si="1"/>
        <v>0.82830434268133946</v>
      </c>
      <c r="M24" s="24">
        <f t="shared" si="2"/>
        <v>0.78457744900246584</v>
      </c>
    </row>
    <row r="25" spans="1:13" x14ac:dyDescent="0.3">
      <c r="A25" s="19" t="s">
        <v>9</v>
      </c>
      <c r="B25" s="19" t="s">
        <v>107</v>
      </c>
      <c r="C25" s="19" t="s">
        <v>108</v>
      </c>
      <c r="D25" s="19" t="s">
        <v>109</v>
      </c>
      <c r="E25" s="19" t="s">
        <v>110</v>
      </c>
      <c r="F25" s="20">
        <v>132</v>
      </c>
      <c r="G25" s="21">
        <v>0.76</v>
      </c>
      <c r="H25" s="21">
        <v>0.76</v>
      </c>
      <c r="I25" s="19">
        <v>9</v>
      </c>
      <c r="J25" s="19">
        <v>5</v>
      </c>
      <c r="K25" s="23">
        <f t="shared" si="0"/>
        <v>127</v>
      </c>
      <c r="L25" s="24">
        <f t="shared" si="1"/>
        <v>0.73418043495855057</v>
      </c>
      <c r="M25" s="24">
        <f t="shared" si="2"/>
        <v>0.73570303086476962</v>
      </c>
    </row>
    <row r="26" spans="1:13" x14ac:dyDescent="0.3">
      <c r="A26" s="19" t="s">
        <v>9</v>
      </c>
      <c r="B26" s="19" t="s">
        <v>111</v>
      </c>
      <c r="C26" s="19" t="s">
        <v>112</v>
      </c>
      <c r="D26" s="19" t="s">
        <v>113</v>
      </c>
      <c r="E26" s="19" t="s">
        <v>114</v>
      </c>
      <c r="F26" s="20">
        <v>2</v>
      </c>
      <c r="G26" s="21">
        <v>0.73</v>
      </c>
      <c r="H26" s="21">
        <v>0.72</v>
      </c>
      <c r="I26" s="22" t="s">
        <v>14</v>
      </c>
      <c r="J26" s="19"/>
      <c r="K26" s="23">
        <f t="shared" si="0"/>
        <v>2</v>
      </c>
      <c r="L26" s="24">
        <f t="shared" si="1"/>
        <v>0.73046018991964934</v>
      </c>
      <c r="M26" s="24">
        <f t="shared" si="2"/>
        <v>0.7155635062611807</v>
      </c>
    </row>
    <row r="27" spans="1:13" x14ac:dyDescent="0.3">
      <c r="A27" s="19" t="s">
        <v>9</v>
      </c>
      <c r="B27" s="19" t="s">
        <v>115</v>
      </c>
      <c r="C27" s="19" t="s">
        <v>116</v>
      </c>
      <c r="D27" s="19" t="s">
        <v>117</v>
      </c>
      <c r="E27" s="19" t="s">
        <v>118</v>
      </c>
      <c r="F27" s="20">
        <v>8</v>
      </c>
      <c r="G27" s="21">
        <v>0.72</v>
      </c>
      <c r="H27" s="21">
        <v>0.71</v>
      </c>
      <c r="I27" s="22" t="s">
        <v>14</v>
      </c>
      <c r="J27" s="19"/>
      <c r="K27" s="23">
        <f t="shared" si="0"/>
        <v>8</v>
      </c>
      <c r="L27" s="24">
        <f t="shared" si="1"/>
        <v>0.71646068421995346</v>
      </c>
      <c r="M27" s="24">
        <f t="shared" si="2"/>
        <v>0.71294893503252832</v>
      </c>
    </row>
    <row r="28" spans="1:13" x14ac:dyDescent="0.3">
      <c r="A28" s="19" t="s">
        <v>9</v>
      </c>
      <c r="B28" s="19" t="s">
        <v>119</v>
      </c>
      <c r="C28" s="19" t="s">
        <v>120</v>
      </c>
      <c r="D28" s="19" t="s">
        <v>121</v>
      </c>
      <c r="E28" s="19" t="s">
        <v>122</v>
      </c>
      <c r="F28" s="20">
        <v>2</v>
      </c>
      <c r="G28" s="21">
        <v>0.70000000000000018</v>
      </c>
      <c r="H28" s="21">
        <v>0.69</v>
      </c>
      <c r="I28" s="22" t="s">
        <v>14</v>
      </c>
      <c r="J28" s="19"/>
      <c r="K28" s="23">
        <f t="shared" si="0"/>
        <v>2</v>
      </c>
      <c r="L28" s="24">
        <f t="shared" si="1"/>
        <v>0.702247191011236</v>
      </c>
      <c r="M28" s="24">
        <f t="shared" si="2"/>
        <v>0.68752148504640775</v>
      </c>
    </row>
    <row r="29" spans="1:13" x14ac:dyDescent="0.3">
      <c r="A29" s="19" t="s">
        <v>9</v>
      </c>
      <c r="B29" s="19" t="s">
        <v>123</v>
      </c>
      <c r="C29" s="19" t="s">
        <v>124</v>
      </c>
      <c r="D29" s="19" t="s">
        <v>125</v>
      </c>
      <c r="E29" s="19" t="s">
        <v>126</v>
      </c>
      <c r="F29" s="20">
        <v>11</v>
      </c>
      <c r="G29" s="21">
        <v>0.69</v>
      </c>
      <c r="H29" s="21">
        <v>0.68</v>
      </c>
      <c r="I29" s="22" t="s">
        <v>14</v>
      </c>
      <c r="J29" s="19"/>
      <c r="K29" s="23">
        <f t="shared" si="0"/>
        <v>11</v>
      </c>
      <c r="L29" s="24">
        <f t="shared" si="1"/>
        <v>0.6875</v>
      </c>
      <c r="M29" s="24">
        <f t="shared" si="2"/>
        <v>0.68174775333126747</v>
      </c>
    </row>
    <row r="30" spans="1:13" x14ac:dyDescent="0.3">
      <c r="A30" s="19" t="s">
        <v>9</v>
      </c>
      <c r="B30" s="19" t="s">
        <v>31</v>
      </c>
      <c r="C30" s="19" t="s">
        <v>32</v>
      </c>
      <c r="D30" s="19" t="s">
        <v>33</v>
      </c>
      <c r="E30" s="19" t="s">
        <v>34</v>
      </c>
      <c r="F30" s="20">
        <v>45</v>
      </c>
      <c r="G30" s="21">
        <v>1.32</v>
      </c>
      <c r="H30" s="21">
        <v>1.32</v>
      </c>
      <c r="I30" s="19">
        <v>2</v>
      </c>
      <c r="J30" s="19">
        <v>22</v>
      </c>
      <c r="K30" s="23">
        <f t="shared" si="0"/>
        <v>23</v>
      </c>
      <c r="L30" s="24">
        <f t="shared" si="1"/>
        <v>0.67363734879770376</v>
      </c>
      <c r="M30" s="24">
        <f t="shared" si="2"/>
        <v>0.6726129551103962</v>
      </c>
    </row>
    <row r="31" spans="1:13" x14ac:dyDescent="0.3">
      <c r="A31" s="19" t="s">
        <v>9</v>
      </c>
      <c r="B31" s="19" t="s">
        <v>127</v>
      </c>
      <c r="C31" s="19" t="s">
        <v>128</v>
      </c>
      <c r="D31" s="19" t="s">
        <v>129</v>
      </c>
      <c r="E31" s="19" t="s">
        <v>130</v>
      </c>
      <c r="F31" s="20">
        <v>2</v>
      </c>
      <c r="G31" s="21">
        <v>0.65</v>
      </c>
      <c r="H31" s="21">
        <v>0.65</v>
      </c>
      <c r="I31" s="22" t="s">
        <v>14</v>
      </c>
      <c r="J31" s="19"/>
      <c r="K31" s="23">
        <f t="shared" si="0"/>
        <v>2</v>
      </c>
      <c r="L31" s="24">
        <f t="shared" si="1"/>
        <v>0.64599483204134367</v>
      </c>
      <c r="M31" s="24">
        <f t="shared" si="2"/>
        <v>0.65104166666666663</v>
      </c>
    </row>
    <row r="32" spans="1:13" x14ac:dyDescent="0.3">
      <c r="A32" s="19" t="s">
        <v>9</v>
      </c>
      <c r="B32" s="19" t="s">
        <v>131</v>
      </c>
      <c r="C32" s="19" t="s">
        <v>132</v>
      </c>
      <c r="D32" s="19" t="s">
        <v>133</v>
      </c>
      <c r="E32" s="19" t="s">
        <v>134</v>
      </c>
      <c r="F32" s="20">
        <v>2</v>
      </c>
      <c r="G32" s="21">
        <v>0.65</v>
      </c>
      <c r="H32" s="21">
        <v>0.65</v>
      </c>
      <c r="I32" s="22" t="s">
        <v>14</v>
      </c>
      <c r="J32" s="19"/>
      <c r="K32" s="23">
        <f t="shared" si="0"/>
        <v>2</v>
      </c>
      <c r="L32" s="24">
        <f t="shared" si="1"/>
        <v>0.6472491909385113</v>
      </c>
      <c r="M32" s="24">
        <f t="shared" si="2"/>
        <v>0.64892926670992856</v>
      </c>
    </row>
    <row r="33" spans="1:13" x14ac:dyDescent="0.3">
      <c r="A33" s="19" t="s">
        <v>9</v>
      </c>
      <c r="B33" s="19" t="s">
        <v>135</v>
      </c>
      <c r="C33" s="19" t="s">
        <v>136</v>
      </c>
      <c r="D33" s="19" t="s">
        <v>137</v>
      </c>
      <c r="E33" s="19" t="s">
        <v>138</v>
      </c>
      <c r="F33" s="20">
        <v>2</v>
      </c>
      <c r="G33" s="21">
        <v>0.64</v>
      </c>
      <c r="H33" s="21">
        <v>0.64</v>
      </c>
      <c r="I33" s="22" t="s">
        <v>14</v>
      </c>
      <c r="J33" s="19"/>
      <c r="K33" s="23">
        <f t="shared" si="0"/>
        <v>2</v>
      </c>
      <c r="L33" s="24">
        <f t="shared" si="1"/>
        <v>0.6408202499198975</v>
      </c>
      <c r="M33" s="24">
        <f t="shared" si="2"/>
        <v>0.64</v>
      </c>
    </row>
    <row r="34" spans="1:13" x14ac:dyDescent="0.3">
      <c r="A34" s="19" t="s">
        <v>9</v>
      </c>
      <c r="B34" s="19" t="s">
        <v>139</v>
      </c>
      <c r="C34" s="19" t="s">
        <v>140</v>
      </c>
      <c r="D34" s="19" t="s">
        <v>141</v>
      </c>
      <c r="E34" s="19" t="s">
        <v>142</v>
      </c>
      <c r="F34" s="20">
        <v>2</v>
      </c>
      <c r="G34" s="21">
        <v>0.57999999999999996</v>
      </c>
      <c r="H34" s="21">
        <v>0.59</v>
      </c>
      <c r="I34" s="22" t="s">
        <v>14</v>
      </c>
      <c r="J34" s="19"/>
      <c r="K34" s="23">
        <f t="shared" ref="K34:K65" si="3">F34-J34</f>
        <v>2</v>
      </c>
      <c r="L34" s="24">
        <f t="shared" ref="L34:L65" si="4">K34*1000/D34</f>
        <v>0.58258083309059128</v>
      </c>
      <c r="M34" s="24">
        <f t="shared" ref="M34:M69" si="5">K34*1000/E34</f>
        <v>0.59294396679513783</v>
      </c>
    </row>
    <row r="35" spans="1:13" x14ac:dyDescent="0.3">
      <c r="A35" s="19" t="s">
        <v>9</v>
      </c>
      <c r="B35" s="19" t="s">
        <v>143</v>
      </c>
      <c r="C35" s="19" t="s">
        <v>144</v>
      </c>
      <c r="D35" s="19" t="s">
        <v>145</v>
      </c>
      <c r="E35" s="19" t="s">
        <v>146</v>
      </c>
      <c r="F35" s="20">
        <v>1</v>
      </c>
      <c r="G35" s="21">
        <v>0.56000000000000005</v>
      </c>
      <c r="H35" s="21">
        <v>0.57000000000000006</v>
      </c>
      <c r="I35" s="22" t="s">
        <v>14</v>
      </c>
      <c r="J35" s="19"/>
      <c r="K35" s="23">
        <f t="shared" si="3"/>
        <v>1</v>
      </c>
      <c r="L35" s="24">
        <f t="shared" si="4"/>
        <v>0.5580357142857143</v>
      </c>
      <c r="M35" s="24">
        <f t="shared" si="5"/>
        <v>0.57175528873642079</v>
      </c>
    </row>
    <row r="36" spans="1:13" x14ac:dyDescent="0.3">
      <c r="A36" s="19" t="s">
        <v>9</v>
      </c>
      <c r="B36" s="19" t="s">
        <v>147</v>
      </c>
      <c r="C36" s="19" t="s">
        <v>148</v>
      </c>
      <c r="D36" s="19" t="s">
        <v>149</v>
      </c>
      <c r="E36" s="19" t="s">
        <v>150</v>
      </c>
      <c r="F36" s="20">
        <v>1</v>
      </c>
      <c r="G36" s="21">
        <v>0.55000000000000004</v>
      </c>
      <c r="H36" s="21">
        <v>0.55000000000000004</v>
      </c>
      <c r="I36" s="22" t="s">
        <v>14</v>
      </c>
      <c r="J36" s="19"/>
      <c r="K36" s="23">
        <f t="shared" si="3"/>
        <v>1</v>
      </c>
      <c r="L36" s="24">
        <f t="shared" si="4"/>
        <v>0.55279159756771701</v>
      </c>
      <c r="M36" s="24">
        <f t="shared" si="5"/>
        <v>0.547645125958379</v>
      </c>
    </row>
    <row r="37" spans="1:13" x14ac:dyDescent="0.3">
      <c r="A37" s="19" t="s">
        <v>9</v>
      </c>
      <c r="B37" s="19" t="s">
        <v>151</v>
      </c>
      <c r="C37" s="19" t="s">
        <v>152</v>
      </c>
      <c r="D37" s="19" t="s">
        <v>153</v>
      </c>
      <c r="E37" s="19" t="s">
        <v>154</v>
      </c>
      <c r="F37" s="20">
        <v>2</v>
      </c>
      <c r="G37" s="21">
        <v>0.5</v>
      </c>
      <c r="H37" s="21">
        <v>0.49</v>
      </c>
      <c r="I37" s="22" t="s">
        <v>14</v>
      </c>
      <c r="J37" s="19"/>
      <c r="K37" s="23">
        <f t="shared" si="3"/>
        <v>2</v>
      </c>
      <c r="L37" s="24">
        <f t="shared" si="4"/>
        <v>0.49838026414154002</v>
      </c>
      <c r="M37" s="24">
        <f t="shared" si="5"/>
        <v>0.49236829148202854</v>
      </c>
    </row>
    <row r="38" spans="1:13" x14ac:dyDescent="0.3">
      <c r="A38" s="19" t="s">
        <v>9</v>
      </c>
      <c r="B38" s="19" t="s">
        <v>163</v>
      </c>
      <c r="C38" s="19" t="s">
        <v>164</v>
      </c>
      <c r="D38" s="19" t="s">
        <v>165</v>
      </c>
      <c r="E38" s="19" t="s">
        <v>166</v>
      </c>
      <c r="F38" s="20">
        <v>2</v>
      </c>
      <c r="G38" s="21">
        <v>0.46</v>
      </c>
      <c r="H38" s="21">
        <v>0.47</v>
      </c>
      <c r="I38" s="22" t="s">
        <v>14</v>
      </c>
      <c r="J38" s="19"/>
      <c r="K38" s="23">
        <f t="shared" si="3"/>
        <v>2</v>
      </c>
      <c r="L38" s="24">
        <f t="shared" si="4"/>
        <v>0.46479200557750405</v>
      </c>
      <c r="M38" s="24">
        <f t="shared" si="5"/>
        <v>0.46959380136182205</v>
      </c>
    </row>
    <row r="39" spans="1:13" x14ac:dyDescent="0.3">
      <c r="A39" s="19" t="s">
        <v>9</v>
      </c>
      <c r="B39" s="19" t="s">
        <v>159</v>
      </c>
      <c r="C39" s="19" t="s">
        <v>160</v>
      </c>
      <c r="D39" s="19" t="s">
        <v>161</v>
      </c>
      <c r="E39" s="19" t="s">
        <v>162</v>
      </c>
      <c r="F39" s="20">
        <v>1</v>
      </c>
      <c r="G39" s="21">
        <v>0.47</v>
      </c>
      <c r="H39" s="21">
        <v>0.47</v>
      </c>
      <c r="I39" s="22" t="s">
        <v>14</v>
      </c>
      <c r="J39" s="19"/>
      <c r="K39" s="23">
        <f t="shared" si="3"/>
        <v>1</v>
      </c>
      <c r="L39" s="24">
        <f t="shared" si="4"/>
        <v>0.47393364928909953</v>
      </c>
      <c r="M39" s="24">
        <f t="shared" si="5"/>
        <v>0.46794571829667758</v>
      </c>
    </row>
    <row r="40" spans="1:13" x14ac:dyDescent="0.3">
      <c r="A40" s="19" t="s">
        <v>9</v>
      </c>
      <c r="B40" s="19" t="s">
        <v>278</v>
      </c>
      <c r="C40" s="19" t="s">
        <v>279</v>
      </c>
      <c r="D40" s="25">
        <v>2149</v>
      </c>
      <c r="E40" s="19" t="s">
        <v>280</v>
      </c>
      <c r="F40" s="20">
        <v>1</v>
      </c>
      <c r="G40" s="21">
        <v>0.47</v>
      </c>
      <c r="H40" s="21">
        <v>0.46</v>
      </c>
      <c r="I40" s="22" t="s">
        <v>14</v>
      </c>
      <c r="J40" s="19"/>
      <c r="K40" s="23">
        <f t="shared" si="3"/>
        <v>1</v>
      </c>
      <c r="L40" s="24">
        <f t="shared" si="4"/>
        <v>0.46533271288971617</v>
      </c>
      <c r="M40" s="24">
        <f t="shared" si="5"/>
        <v>0.46125461254612549</v>
      </c>
    </row>
    <row r="41" spans="1:13" x14ac:dyDescent="0.3">
      <c r="A41" s="19" t="s">
        <v>9</v>
      </c>
      <c r="B41" s="19" t="s">
        <v>167</v>
      </c>
      <c r="C41" s="19" t="s">
        <v>168</v>
      </c>
      <c r="D41" s="19" t="s">
        <v>169</v>
      </c>
      <c r="E41" s="19" t="s">
        <v>170</v>
      </c>
      <c r="F41" s="20">
        <v>2</v>
      </c>
      <c r="G41" s="21">
        <v>0.45</v>
      </c>
      <c r="H41" s="21">
        <v>0.45</v>
      </c>
      <c r="I41" s="22" t="s">
        <v>14</v>
      </c>
      <c r="J41" s="19"/>
      <c r="K41" s="23">
        <f t="shared" si="3"/>
        <v>2</v>
      </c>
      <c r="L41" s="24">
        <f t="shared" si="4"/>
        <v>0.45095828635851182</v>
      </c>
      <c r="M41" s="24">
        <f t="shared" si="5"/>
        <v>0.45310376076121434</v>
      </c>
    </row>
    <row r="42" spans="1:13" x14ac:dyDescent="0.3">
      <c r="A42" s="19" t="s">
        <v>9</v>
      </c>
      <c r="B42" s="19" t="s">
        <v>175</v>
      </c>
      <c r="C42" s="19" t="s">
        <v>176</v>
      </c>
      <c r="D42" s="19" t="s">
        <v>177</v>
      </c>
      <c r="E42" s="19" t="s">
        <v>178</v>
      </c>
      <c r="F42" s="20">
        <v>1</v>
      </c>
      <c r="G42" s="21">
        <v>0.44</v>
      </c>
      <c r="H42" s="21">
        <v>0.45</v>
      </c>
      <c r="I42" s="22" t="s">
        <v>14</v>
      </c>
      <c r="J42" s="19"/>
      <c r="K42" s="23">
        <f t="shared" si="3"/>
        <v>1</v>
      </c>
      <c r="L42" s="24">
        <f t="shared" si="4"/>
        <v>0.44208664898320071</v>
      </c>
      <c r="M42" s="24">
        <f t="shared" si="5"/>
        <v>0.45187528242205149</v>
      </c>
    </row>
    <row r="43" spans="1:13" x14ac:dyDescent="0.3">
      <c r="A43" s="19" t="s">
        <v>9</v>
      </c>
      <c r="B43" s="19" t="s">
        <v>191</v>
      </c>
      <c r="C43" s="19" t="s">
        <v>192</v>
      </c>
      <c r="D43" s="19" t="s">
        <v>193</v>
      </c>
      <c r="E43" s="19" t="s">
        <v>194</v>
      </c>
      <c r="F43" s="20">
        <v>1</v>
      </c>
      <c r="G43" s="21">
        <v>0.43</v>
      </c>
      <c r="H43" s="21">
        <v>0.45</v>
      </c>
      <c r="I43" s="22" t="s">
        <v>14</v>
      </c>
      <c r="J43" s="19"/>
      <c r="K43" s="23">
        <f t="shared" si="3"/>
        <v>1</v>
      </c>
      <c r="L43" s="24">
        <f t="shared" si="4"/>
        <v>0.43459365493263796</v>
      </c>
      <c r="M43" s="24">
        <f t="shared" si="5"/>
        <v>0.45045045045045046</v>
      </c>
    </row>
    <row r="44" spans="1:13" x14ac:dyDescent="0.3">
      <c r="A44" s="19" t="s">
        <v>9</v>
      </c>
      <c r="B44" s="19" t="s">
        <v>155</v>
      </c>
      <c r="C44" s="19" t="s">
        <v>156</v>
      </c>
      <c r="D44" s="19" t="s">
        <v>157</v>
      </c>
      <c r="E44" s="19" t="s">
        <v>158</v>
      </c>
      <c r="F44" s="20">
        <v>3</v>
      </c>
      <c r="G44" s="21">
        <v>0.47</v>
      </c>
      <c r="H44" s="21">
        <v>0.45</v>
      </c>
      <c r="I44" s="22" t="s">
        <v>14</v>
      </c>
      <c r="J44" s="19"/>
      <c r="K44" s="23">
        <f t="shared" si="3"/>
        <v>3</v>
      </c>
      <c r="L44" s="24">
        <f t="shared" si="4"/>
        <v>0.46670815183571873</v>
      </c>
      <c r="M44" s="24">
        <f t="shared" si="5"/>
        <v>0.4475607936744741</v>
      </c>
    </row>
    <row r="45" spans="1:13" x14ac:dyDescent="0.3">
      <c r="A45" s="19" t="s">
        <v>9</v>
      </c>
      <c r="B45" s="19" t="s">
        <v>171</v>
      </c>
      <c r="C45" s="19" t="s">
        <v>172</v>
      </c>
      <c r="D45" s="19" t="s">
        <v>173</v>
      </c>
      <c r="E45" s="19" t="s">
        <v>174</v>
      </c>
      <c r="F45" s="20">
        <v>2</v>
      </c>
      <c r="G45" s="21">
        <v>0.44</v>
      </c>
      <c r="H45" s="21">
        <v>0.44</v>
      </c>
      <c r="I45" s="22" t="s">
        <v>14</v>
      </c>
      <c r="J45" s="19"/>
      <c r="K45" s="23">
        <f t="shared" si="3"/>
        <v>2</v>
      </c>
      <c r="L45" s="24">
        <f t="shared" si="4"/>
        <v>0.44014084507042256</v>
      </c>
      <c r="M45" s="24">
        <f t="shared" si="5"/>
        <v>0.44355732978487472</v>
      </c>
    </row>
    <row r="46" spans="1:13" x14ac:dyDescent="0.3">
      <c r="A46" s="19" t="s">
        <v>9</v>
      </c>
      <c r="B46" s="19" t="s">
        <v>187</v>
      </c>
      <c r="C46" s="19" t="s">
        <v>188</v>
      </c>
      <c r="D46" s="19" t="s">
        <v>189</v>
      </c>
      <c r="E46" s="19" t="s">
        <v>190</v>
      </c>
      <c r="F46" s="20">
        <v>1</v>
      </c>
      <c r="G46" s="21">
        <v>0.43</v>
      </c>
      <c r="H46" s="21">
        <v>0.43</v>
      </c>
      <c r="I46" s="22" t="s">
        <v>14</v>
      </c>
      <c r="J46" s="19"/>
      <c r="K46" s="23">
        <f t="shared" si="3"/>
        <v>1</v>
      </c>
      <c r="L46" s="24">
        <f t="shared" si="4"/>
        <v>0.43383947939262474</v>
      </c>
      <c r="M46" s="24">
        <f t="shared" si="5"/>
        <v>0.43327556325823224</v>
      </c>
    </row>
    <row r="47" spans="1:13" x14ac:dyDescent="0.3">
      <c r="A47" s="19" t="s">
        <v>9</v>
      </c>
      <c r="B47" s="19" t="s">
        <v>179</v>
      </c>
      <c r="C47" s="19" t="s">
        <v>180</v>
      </c>
      <c r="D47" s="19" t="s">
        <v>181</v>
      </c>
      <c r="E47" s="19" t="s">
        <v>182</v>
      </c>
      <c r="F47" s="20">
        <v>4</v>
      </c>
      <c r="G47" s="21">
        <v>0.43</v>
      </c>
      <c r="H47" s="21">
        <v>0.43</v>
      </c>
      <c r="I47" s="22" t="s">
        <v>14</v>
      </c>
      <c r="J47" s="19"/>
      <c r="K47" s="23">
        <f t="shared" si="3"/>
        <v>4</v>
      </c>
      <c r="L47" s="24">
        <f t="shared" si="4"/>
        <v>0.42983021706425961</v>
      </c>
      <c r="M47" s="24">
        <f t="shared" si="5"/>
        <v>0.42584903651655487</v>
      </c>
    </row>
    <row r="48" spans="1:13" x14ac:dyDescent="0.3">
      <c r="A48" s="19" t="s">
        <v>9</v>
      </c>
      <c r="B48" s="19" t="s">
        <v>183</v>
      </c>
      <c r="C48" s="19" t="s">
        <v>184</v>
      </c>
      <c r="D48" s="19" t="s">
        <v>185</v>
      </c>
      <c r="E48" s="19" t="s">
        <v>186</v>
      </c>
      <c r="F48" s="20">
        <v>1</v>
      </c>
      <c r="G48" s="21">
        <v>0.43</v>
      </c>
      <c r="H48" s="21">
        <v>0.42</v>
      </c>
      <c r="I48" s="22" t="s">
        <v>14</v>
      </c>
      <c r="J48" s="19"/>
      <c r="K48" s="23">
        <f t="shared" si="3"/>
        <v>1</v>
      </c>
      <c r="L48" s="24">
        <f t="shared" si="4"/>
        <v>0.42535091450446616</v>
      </c>
      <c r="M48" s="24">
        <f t="shared" si="5"/>
        <v>0.41981528127623846</v>
      </c>
    </row>
    <row r="49" spans="1:13" x14ac:dyDescent="0.3">
      <c r="A49" s="19" t="s">
        <v>9</v>
      </c>
      <c r="B49" s="19" t="s">
        <v>207</v>
      </c>
      <c r="C49" s="19" t="s">
        <v>208</v>
      </c>
      <c r="D49" s="19" t="s">
        <v>209</v>
      </c>
      <c r="E49" s="19" t="s">
        <v>210</v>
      </c>
      <c r="F49" s="20">
        <v>2</v>
      </c>
      <c r="G49" s="21">
        <v>0.37</v>
      </c>
      <c r="H49" s="21">
        <v>0.38</v>
      </c>
      <c r="I49" s="22" t="s">
        <v>14</v>
      </c>
      <c r="J49" s="19"/>
      <c r="K49" s="23">
        <f t="shared" si="3"/>
        <v>2</v>
      </c>
      <c r="L49" s="24">
        <f t="shared" si="4"/>
        <v>0.37453183520599254</v>
      </c>
      <c r="M49" s="24">
        <f t="shared" si="5"/>
        <v>0.37643515904385472</v>
      </c>
    </row>
    <row r="50" spans="1:13" x14ac:dyDescent="0.3">
      <c r="A50" s="19" t="s">
        <v>9</v>
      </c>
      <c r="B50" s="19" t="s">
        <v>195</v>
      </c>
      <c r="C50" s="19" t="s">
        <v>196</v>
      </c>
      <c r="D50" s="19" t="s">
        <v>197</v>
      </c>
      <c r="E50" s="19" t="s">
        <v>198</v>
      </c>
      <c r="F50" s="20">
        <v>2</v>
      </c>
      <c r="G50" s="21">
        <v>0.38</v>
      </c>
      <c r="H50" s="21">
        <v>0.37</v>
      </c>
      <c r="I50" s="22" t="s">
        <v>14</v>
      </c>
      <c r="J50" s="19"/>
      <c r="K50" s="23">
        <f t="shared" si="3"/>
        <v>2</v>
      </c>
      <c r="L50" s="24">
        <f t="shared" si="4"/>
        <v>0.3807348181991243</v>
      </c>
      <c r="M50" s="24">
        <f t="shared" si="5"/>
        <v>0.37418147801683815</v>
      </c>
    </row>
    <row r="51" spans="1:13" x14ac:dyDescent="0.3">
      <c r="A51" s="19" t="s">
        <v>9</v>
      </c>
      <c r="B51" s="19" t="s">
        <v>199</v>
      </c>
      <c r="C51" s="19" t="s">
        <v>200</v>
      </c>
      <c r="D51" s="19" t="s">
        <v>201</v>
      </c>
      <c r="E51" s="19" t="s">
        <v>202</v>
      </c>
      <c r="F51" s="20">
        <v>2</v>
      </c>
      <c r="G51" s="21">
        <v>0.37</v>
      </c>
      <c r="H51" s="21">
        <v>0.37</v>
      </c>
      <c r="I51" s="22" t="s">
        <v>14</v>
      </c>
      <c r="J51" s="19"/>
      <c r="K51" s="23">
        <f t="shared" si="3"/>
        <v>2</v>
      </c>
      <c r="L51" s="24">
        <f t="shared" si="4"/>
        <v>0.36509675063891933</v>
      </c>
      <c r="M51" s="24">
        <f t="shared" si="5"/>
        <v>0.37243947858472998</v>
      </c>
    </row>
    <row r="52" spans="1:13" x14ac:dyDescent="0.3">
      <c r="A52" s="19" t="s">
        <v>9</v>
      </c>
      <c r="B52" s="19" t="s">
        <v>203</v>
      </c>
      <c r="C52" s="19" t="s">
        <v>204</v>
      </c>
      <c r="D52" s="19" t="s">
        <v>205</v>
      </c>
      <c r="E52" s="19" t="s">
        <v>206</v>
      </c>
      <c r="F52" s="20">
        <v>2</v>
      </c>
      <c r="G52" s="21">
        <v>0.37</v>
      </c>
      <c r="H52" s="21">
        <v>0.37</v>
      </c>
      <c r="I52" s="22" t="s">
        <v>14</v>
      </c>
      <c r="J52" s="19"/>
      <c r="K52" s="23">
        <f t="shared" si="3"/>
        <v>2</v>
      </c>
      <c r="L52" s="24">
        <f t="shared" si="4"/>
        <v>0.365764447695684</v>
      </c>
      <c r="M52" s="24">
        <f t="shared" si="5"/>
        <v>0.37112636852848396</v>
      </c>
    </row>
    <row r="53" spans="1:13" x14ac:dyDescent="0.3">
      <c r="A53" s="19" t="s">
        <v>9</v>
      </c>
      <c r="B53" s="19" t="s">
        <v>211</v>
      </c>
      <c r="C53" s="19" t="s">
        <v>212</v>
      </c>
      <c r="D53" s="19" t="s">
        <v>213</v>
      </c>
      <c r="E53" s="19" t="s">
        <v>214</v>
      </c>
      <c r="F53" s="20">
        <v>1</v>
      </c>
      <c r="G53" s="21">
        <v>0.36</v>
      </c>
      <c r="H53" s="21">
        <v>0.36</v>
      </c>
      <c r="I53" s="22" t="s">
        <v>14</v>
      </c>
      <c r="J53" s="19"/>
      <c r="K53" s="23">
        <f t="shared" si="3"/>
        <v>1</v>
      </c>
      <c r="L53" s="24">
        <f t="shared" si="4"/>
        <v>0.35587188612099646</v>
      </c>
      <c r="M53" s="24">
        <f t="shared" si="5"/>
        <v>0.3620564808110065</v>
      </c>
    </row>
    <row r="54" spans="1:13" x14ac:dyDescent="0.3">
      <c r="A54" s="19" t="s">
        <v>9</v>
      </c>
      <c r="B54" s="19" t="s">
        <v>215</v>
      </c>
      <c r="C54" s="19" t="s">
        <v>216</v>
      </c>
      <c r="D54" s="19" t="s">
        <v>217</v>
      </c>
      <c r="E54" s="19" t="s">
        <v>218</v>
      </c>
      <c r="F54" s="20">
        <v>1</v>
      </c>
      <c r="G54" s="21">
        <v>0.34</v>
      </c>
      <c r="H54" s="21">
        <v>0.35000000000000009</v>
      </c>
      <c r="I54" s="19">
        <v>1</v>
      </c>
      <c r="J54" s="19"/>
      <c r="K54" s="23">
        <f t="shared" si="3"/>
        <v>1</v>
      </c>
      <c r="L54" s="24">
        <f t="shared" si="4"/>
        <v>0.34188034188034189</v>
      </c>
      <c r="M54" s="24">
        <f t="shared" si="5"/>
        <v>0.34506556245686681</v>
      </c>
    </row>
    <row r="55" spans="1:13" x14ac:dyDescent="0.3">
      <c r="A55" s="19" t="s">
        <v>9</v>
      </c>
      <c r="B55" s="19" t="s">
        <v>219</v>
      </c>
      <c r="C55" s="19" t="s">
        <v>220</v>
      </c>
      <c r="D55" s="19" t="s">
        <v>221</v>
      </c>
      <c r="E55" s="19" t="s">
        <v>134</v>
      </c>
      <c r="F55" s="20">
        <v>1</v>
      </c>
      <c r="G55" s="21">
        <v>0.33</v>
      </c>
      <c r="H55" s="21">
        <v>0.32</v>
      </c>
      <c r="I55" s="22" t="s">
        <v>14</v>
      </c>
      <c r="J55" s="19"/>
      <c r="K55" s="23">
        <f t="shared" si="3"/>
        <v>1</v>
      </c>
      <c r="L55" s="24">
        <f t="shared" si="4"/>
        <v>0.3282994090610637</v>
      </c>
      <c r="M55" s="24">
        <f t="shared" si="5"/>
        <v>0.32446463335496428</v>
      </c>
    </row>
    <row r="56" spans="1:13" x14ac:dyDescent="0.3">
      <c r="A56" s="19" t="s">
        <v>9</v>
      </c>
      <c r="B56" s="19" t="s">
        <v>222</v>
      </c>
      <c r="C56" s="19" t="s">
        <v>223</v>
      </c>
      <c r="D56" s="19" t="s">
        <v>224</v>
      </c>
      <c r="E56" s="19" t="s">
        <v>225</v>
      </c>
      <c r="F56" s="20">
        <v>2</v>
      </c>
      <c r="G56" s="21">
        <v>0.32</v>
      </c>
      <c r="H56" s="21">
        <v>0.32</v>
      </c>
      <c r="I56" s="22" t="s">
        <v>14</v>
      </c>
      <c r="J56" s="19"/>
      <c r="K56" s="23">
        <f t="shared" si="3"/>
        <v>2</v>
      </c>
      <c r="L56" s="24">
        <f t="shared" si="4"/>
        <v>0.32263268269075657</v>
      </c>
      <c r="M56" s="24">
        <f t="shared" si="5"/>
        <v>0.32041012495994875</v>
      </c>
    </row>
    <row r="57" spans="1:13" x14ac:dyDescent="0.3">
      <c r="A57" s="19" t="s">
        <v>9</v>
      </c>
      <c r="B57" s="19" t="s">
        <v>226</v>
      </c>
      <c r="C57" s="19" t="s">
        <v>227</v>
      </c>
      <c r="D57" s="19" t="s">
        <v>228</v>
      </c>
      <c r="E57" s="19" t="s">
        <v>229</v>
      </c>
      <c r="F57" s="20">
        <v>1</v>
      </c>
      <c r="G57" s="21">
        <v>0.32</v>
      </c>
      <c r="H57" s="21">
        <v>0.32</v>
      </c>
      <c r="I57" s="22" t="s">
        <v>14</v>
      </c>
      <c r="J57" s="19"/>
      <c r="K57" s="23">
        <f t="shared" si="3"/>
        <v>1</v>
      </c>
      <c r="L57" s="24">
        <f t="shared" si="4"/>
        <v>0.31685678073510776</v>
      </c>
      <c r="M57" s="24">
        <f t="shared" si="5"/>
        <v>0.31635558367605188</v>
      </c>
    </row>
    <row r="58" spans="1:13" x14ac:dyDescent="0.3">
      <c r="A58" s="19" t="s">
        <v>9</v>
      </c>
      <c r="B58" s="19" t="s">
        <v>230</v>
      </c>
      <c r="C58" s="19" t="s">
        <v>231</v>
      </c>
      <c r="D58" s="19" t="s">
        <v>232</v>
      </c>
      <c r="E58" s="19" t="s">
        <v>233</v>
      </c>
      <c r="F58" s="20">
        <v>1</v>
      </c>
      <c r="G58" s="21">
        <v>0.31</v>
      </c>
      <c r="H58" s="21">
        <v>0.31</v>
      </c>
      <c r="I58" s="22" t="s">
        <v>14</v>
      </c>
      <c r="J58" s="19"/>
      <c r="K58" s="23">
        <f t="shared" si="3"/>
        <v>1</v>
      </c>
      <c r="L58" s="24">
        <f t="shared" si="4"/>
        <v>0.30911901081916537</v>
      </c>
      <c r="M58" s="24">
        <f t="shared" si="5"/>
        <v>0.31496062992125984</v>
      </c>
    </row>
    <row r="59" spans="1:13" x14ac:dyDescent="0.3">
      <c r="A59" s="19" t="s">
        <v>9</v>
      </c>
      <c r="B59" s="19" t="s">
        <v>234</v>
      </c>
      <c r="C59" s="19" t="s">
        <v>235</v>
      </c>
      <c r="D59" s="19" t="s">
        <v>236</v>
      </c>
      <c r="E59" s="19" t="s">
        <v>237</v>
      </c>
      <c r="F59" s="20">
        <v>1</v>
      </c>
      <c r="G59" s="21">
        <v>0.28999999999999998</v>
      </c>
      <c r="H59" s="21">
        <v>0.28999999999999998</v>
      </c>
      <c r="I59" s="22" t="s">
        <v>14</v>
      </c>
      <c r="J59" s="19"/>
      <c r="K59" s="23">
        <f t="shared" si="3"/>
        <v>1</v>
      </c>
      <c r="L59" s="24">
        <f t="shared" si="4"/>
        <v>0.28960324355632783</v>
      </c>
      <c r="M59" s="24">
        <f t="shared" si="5"/>
        <v>0.28860028860028858</v>
      </c>
    </row>
    <row r="60" spans="1:13" x14ac:dyDescent="0.3">
      <c r="A60" s="19" t="s">
        <v>9</v>
      </c>
      <c r="B60" s="19" t="s">
        <v>238</v>
      </c>
      <c r="C60" s="19" t="s">
        <v>239</v>
      </c>
      <c r="D60" s="19" t="s">
        <v>240</v>
      </c>
      <c r="E60" s="19" t="s">
        <v>241</v>
      </c>
      <c r="F60" s="20">
        <v>1</v>
      </c>
      <c r="G60" s="21">
        <v>0.26</v>
      </c>
      <c r="H60" s="21">
        <v>0.26</v>
      </c>
      <c r="I60" s="22" t="s">
        <v>14</v>
      </c>
      <c r="J60" s="19"/>
      <c r="K60" s="23">
        <f t="shared" si="3"/>
        <v>1</v>
      </c>
      <c r="L60" s="24">
        <f t="shared" si="4"/>
        <v>0.2552974214960429</v>
      </c>
      <c r="M60" s="24">
        <f t="shared" si="5"/>
        <v>0.25746652935118436</v>
      </c>
    </row>
    <row r="61" spans="1:13" x14ac:dyDescent="0.3">
      <c r="A61" s="19" t="s">
        <v>9</v>
      </c>
      <c r="B61" s="19" t="s">
        <v>242</v>
      </c>
      <c r="C61" s="19" t="s">
        <v>243</v>
      </c>
      <c r="D61" s="19" t="s">
        <v>244</v>
      </c>
      <c r="E61" s="19" t="s">
        <v>245</v>
      </c>
      <c r="F61" s="20">
        <v>1</v>
      </c>
      <c r="G61" s="21">
        <v>0.24</v>
      </c>
      <c r="H61" s="21">
        <v>0.23</v>
      </c>
      <c r="I61" s="22" t="s">
        <v>14</v>
      </c>
      <c r="J61" s="19"/>
      <c r="K61" s="23">
        <f t="shared" si="3"/>
        <v>1</v>
      </c>
      <c r="L61" s="24">
        <f t="shared" si="4"/>
        <v>0.23646252069047055</v>
      </c>
      <c r="M61" s="24">
        <f t="shared" si="5"/>
        <v>0.23474178403755869</v>
      </c>
    </row>
    <row r="62" spans="1:13" x14ac:dyDescent="0.3">
      <c r="A62" s="19" t="s">
        <v>9</v>
      </c>
      <c r="B62" s="19" t="s">
        <v>246</v>
      </c>
      <c r="C62" s="19" t="s">
        <v>247</v>
      </c>
      <c r="D62" s="19" t="s">
        <v>248</v>
      </c>
      <c r="E62" s="19" t="s">
        <v>249</v>
      </c>
      <c r="F62" s="20">
        <v>1</v>
      </c>
      <c r="G62" s="21">
        <v>0.23</v>
      </c>
      <c r="H62" s="21">
        <v>0.23</v>
      </c>
      <c r="I62" s="22" t="s">
        <v>14</v>
      </c>
      <c r="J62" s="19"/>
      <c r="K62" s="23">
        <f t="shared" si="3"/>
        <v>1</v>
      </c>
      <c r="L62" s="24">
        <f t="shared" si="4"/>
        <v>0.22768670309653916</v>
      </c>
      <c r="M62" s="24">
        <f t="shared" si="5"/>
        <v>0.23153507756425099</v>
      </c>
    </row>
    <row r="63" spans="1:13" x14ac:dyDescent="0.3">
      <c r="A63" s="19" t="s">
        <v>9</v>
      </c>
      <c r="B63" s="19" t="s">
        <v>254</v>
      </c>
      <c r="C63" s="19" t="s">
        <v>255</v>
      </c>
      <c r="D63" s="19" t="s">
        <v>256</v>
      </c>
      <c r="E63" s="19" t="s">
        <v>257</v>
      </c>
      <c r="F63" s="20">
        <v>1</v>
      </c>
      <c r="G63" s="21">
        <v>0.2</v>
      </c>
      <c r="H63" s="21">
        <v>0.2</v>
      </c>
      <c r="I63" s="22" t="s">
        <v>14</v>
      </c>
      <c r="J63" s="19"/>
      <c r="K63" s="23">
        <f t="shared" si="3"/>
        <v>1</v>
      </c>
      <c r="L63" s="24">
        <f t="shared" si="4"/>
        <v>0.2035416242621616</v>
      </c>
      <c r="M63" s="24">
        <f t="shared" si="5"/>
        <v>0.2045408058907752</v>
      </c>
    </row>
    <row r="64" spans="1:13" x14ac:dyDescent="0.3">
      <c r="A64" s="19" t="s">
        <v>9</v>
      </c>
      <c r="B64" s="19" t="s">
        <v>250</v>
      </c>
      <c r="C64" s="19" t="s">
        <v>251</v>
      </c>
      <c r="D64" s="19" t="s">
        <v>252</v>
      </c>
      <c r="E64" s="19" t="s">
        <v>253</v>
      </c>
      <c r="F64" s="20">
        <v>2</v>
      </c>
      <c r="G64" s="21">
        <v>0.2</v>
      </c>
      <c r="H64" s="21">
        <v>0.2</v>
      </c>
      <c r="I64" s="22" t="s">
        <v>14</v>
      </c>
      <c r="J64" s="19"/>
      <c r="K64" s="23">
        <f t="shared" si="3"/>
        <v>2</v>
      </c>
      <c r="L64" s="24">
        <f t="shared" si="4"/>
        <v>0.1958096729978461</v>
      </c>
      <c r="M64" s="24">
        <f t="shared" si="5"/>
        <v>0.19731649565903708</v>
      </c>
    </row>
    <row r="65" spans="1:13" x14ac:dyDescent="0.3">
      <c r="A65" s="19" t="s">
        <v>9</v>
      </c>
      <c r="B65" s="19" t="s">
        <v>262</v>
      </c>
      <c r="C65" s="19" t="s">
        <v>263</v>
      </c>
      <c r="D65" s="19" t="s">
        <v>264</v>
      </c>
      <c r="E65" s="19" t="s">
        <v>265</v>
      </c>
      <c r="F65" s="20">
        <v>1</v>
      </c>
      <c r="G65" s="21">
        <v>0.19</v>
      </c>
      <c r="H65" s="21">
        <v>0.19</v>
      </c>
      <c r="I65" s="22" t="s">
        <v>14</v>
      </c>
      <c r="J65" s="19"/>
      <c r="K65" s="23">
        <f t="shared" si="3"/>
        <v>1</v>
      </c>
      <c r="L65" s="24">
        <f t="shared" si="4"/>
        <v>0.19481784531463081</v>
      </c>
      <c r="M65" s="24">
        <f t="shared" si="5"/>
        <v>0.19409937888198758</v>
      </c>
    </row>
    <row r="66" spans="1:13" x14ac:dyDescent="0.3">
      <c r="A66" s="19" t="s">
        <v>9</v>
      </c>
      <c r="B66" s="19" t="s">
        <v>258</v>
      </c>
      <c r="C66" s="19" t="s">
        <v>259</v>
      </c>
      <c r="D66" s="19" t="s">
        <v>260</v>
      </c>
      <c r="E66" s="19" t="s">
        <v>261</v>
      </c>
      <c r="F66" s="20">
        <v>1</v>
      </c>
      <c r="G66" s="21">
        <v>0.19</v>
      </c>
      <c r="H66" s="21">
        <v>0.19</v>
      </c>
      <c r="I66" s="22" t="s">
        <v>14</v>
      </c>
      <c r="J66" s="19"/>
      <c r="K66" s="23">
        <f t="shared" ref="K66:K97" si="6">F66-J66</f>
        <v>1</v>
      </c>
      <c r="L66" s="24">
        <f t="shared" ref="L66:L97" si="7">K66*1000/D66</f>
        <v>0.19083969465648856</v>
      </c>
      <c r="M66" s="24">
        <f t="shared" si="5"/>
        <v>0.19000570017100513</v>
      </c>
    </row>
    <row r="67" spans="1:13" x14ac:dyDescent="0.3">
      <c r="A67" s="19" t="s">
        <v>9</v>
      </c>
      <c r="B67" s="19" t="s">
        <v>270</v>
      </c>
      <c r="C67" s="19" t="s">
        <v>271</v>
      </c>
      <c r="D67" s="19" t="s">
        <v>272</v>
      </c>
      <c r="E67" s="19" t="s">
        <v>273</v>
      </c>
      <c r="F67" s="20">
        <v>1</v>
      </c>
      <c r="G67" s="21">
        <v>0.17</v>
      </c>
      <c r="H67" s="21">
        <v>0.17</v>
      </c>
      <c r="I67" s="22" t="s">
        <v>14</v>
      </c>
      <c r="J67" s="19"/>
      <c r="K67" s="23">
        <f t="shared" si="6"/>
        <v>1</v>
      </c>
      <c r="L67" s="24">
        <f t="shared" si="7"/>
        <v>0.17102787754403967</v>
      </c>
      <c r="M67" s="24">
        <f t="shared" si="5"/>
        <v>0.17250301880282906</v>
      </c>
    </row>
    <row r="68" spans="1:13" x14ac:dyDescent="0.3">
      <c r="A68" s="19" t="s">
        <v>9</v>
      </c>
      <c r="B68" s="19" t="s">
        <v>266</v>
      </c>
      <c r="C68" s="19" t="s">
        <v>267</v>
      </c>
      <c r="D68" s="19" t="s">
        <v>268</v>
      </c>
      <c r="E68" s="19" t="s">
        <v>269</v>
      </c>
      <c r="F68" s="20">
        <v>1</v>
      </c>
      <c r="G68" s="21">
        <v>0.17</v>
      </c>
      <c r="H68" s="21">
        <v>0.17</v>
      </c>
      <c r="I68" s="22" t="s">
        <v>14</v>
      </c>
      <c r="J68" s="19"/>
      <c r="K68" s="23">
        <f t="shared" si="6"/>
        <v>1</v>
      </c>
      <c r="L68" s="24">
        <f t="shared" si="7"/>
        <v>0.16758840288252053</v>
      </c>
      <c r="M68" s="24">
        <f t="shared" si="5"/>
        <v>0.16705646508519881</v>
      </c>
    </row>
    <row r="69" spans="1:13" x14ac:dyDescent="0.3">
      <c r="A69" s="19" t="s">
        <v>9</v>
      </c>
      <c r="B69" s="19" t="s">
        <v>274</v>
      </c>
      <c r="C69" s="19" t="s">
        <v>275</v>
      </c>
      <c r="D69" s="19" t="s">
        <v>276</v>
      </c>
      <c r="E69" s="19" t="s">
        <v>277</v>
      </c>
      <c r="F69" s="20">
        <v>1</v>
      </c>
      <c r="G69" s="21">
        <v>0.16</v>
      </c>
      <c r="H69" s="21">
        <v>0.16</v>
      </c>
      <c r="I69" s="22" t="s">
        <v>14</v>
      </c>
      <c r="J69" s="19"/>
      <c r="K69" s="23">
        <f t="shared" si="6"/>
        <v>1</v>
      </c>
      <c r="L69" s="24">
        <f t="shared" si="7"/>
        <v>0.15757957768673181</v>
      </c>
      <c r="M69" s="24">
        <f t="shared" si="5"/>
        <v>0.15782828282828282</v>
      </c>
    </row>
    <row r="71" spans="1:13" x14ac:dyDescent="0.3">
      <c r="F71" s="26">
        <f>SUM(F2:F69)</f>
        <v>403</v>
      </c>
      <c r="J71" s="26">
        <f>SUM(J2:J69)</f>
        <v>27</v>
      </c>
    </row>
  </sheetData>
  <autoFilter ref="A1:M69">
    <sortState ref="A2:M69">
      <sortCondition descending="1" ref="M2:M69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ITDS</cp:lastModifiedBy>
  <dcterms:created xsi:type="dcterms:W3CDTF">2021-02-13T10:23:32Z</dcterms:created>
  <dcterms:modified xsi:type="dcterms:W3CDTF">2021-02-13T08:39:59Z</dcterms:modified>
</cp:coreProperties>
</file>